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19320" windowHeight="7755" tabRatio="908" activeTab="2"/>
  </bookViews>
  <sheets>
    <sheet name="Tab 1. - Програм" sheetId="1" r:id="rId1"/>
    <sheet name="Таб. 2. - Програмска активност" sheetId="2" r:id="rId2"/>
    <sheet name="Таб. 3.- Пројекат" sheetId="3" r:id="rId3"/>
  </sheets>
  <definedNames>
    <definedName name="funkcija">#REF!</definedName>
    <definedName name="_xlnm.Print_Area" localSheetId="0">'Tab 1. - Програм'!$A$1:$N$107</definedName>
    <definedName name="_xlnm.Print_Area" localSheetId="1">'Таб. 2. - Програмска активност'!$A$1:$N$205</definedName>
    <definedName name="_xlnm.Print_Area" localSheetId="2">'Таб. 3.- Пројекат'!$A$1:$N$151</definedName>
    <definedName name="_xlnm.Print_Titles" localSheetId="1">'Таб. 2. - Програмска активност'!$44:$45</definedName>
    <definedName name="_xlnm.Print_Titles" localSheetId="2">'Таб. 3.- Пројекат'!$37:$38</definedName>
    <definedName name="активност">#REF!</definedName>
    <definedName name="активност_пројекат">#REF!</definedName>
    <definedName name="Извори_финансирања">#REF!</definedName>
    <definedName name="конто">#REF!</definedName>
    <definedName name="ПА_1">#REF!</definedName>
    <definedName name="ПА_10">#REF!</definedName>
    <definedName name="ПА_11">#REF!</definedName>
    <definedName name="ПА_12">#REF!</definedName>
    <definedName name="ПА_13">#REF!</definedName>
    <definedName name="ПА_14">#REF!</definedName>
    <definedName name="ПА_15">#REF!</definedName>
    <definedName name="ПА_16">#REF!</definedName>
    <definedName name="ПА_17">#REF!</definedName>
    <definedName name="ПА_18">#REF!</definedName>
    <definedName name="ПА_19">#REF!</definedName>
    <definedName name="ПА_2">#REF!</definedName>
    <definedName name="ПА_20">#REF!</definedName>
    <definedName name="ПА_21">#REF!</definedName>
    <definedName name="ПА_22">#REF!</definedName>
    <definedName name="ПА_23">#REF!</definedName>
    <definedName name="ПА_24">#REF!</definedName>
    <definedName name="ПА_25">#REF!</definedName>
    <definedName name="ПА_26">#REF!</definedName>
    <definedName name="ПА_27">#REF!</definedName>
    <definedName name="ПА_28">#REF!</definedName>
    <definedName name="ПА_29">#REF!</definedName>
    <definedName name="ПА_3">#REF!</definedName>
    <definedName name="ПА_30">#REF!</definedName>
    <definedName name="ПА_31">#REF!</definedName>
    <definedName name="ПА_32">#REF!</definedName>
    <definedName name="ПА_33">#REF!</definedName>
    <definedName name="ПА_34">#REF!</definedName>
    <definedName name="ПА_35">#REF!</definedName>
    <definedName name="ПА_36">#REF!</definedName>
    <definedName name="ПА_37">#REF!</definedName>
    <definedName name="ПА_38">#REF!</definedName>
    <definedName name="ПА_39">#REF!</definedName>
    <definedName name="ПА_4">#REF!</definedName>
    <definedName name="ПА_40">#REF!</definedName>
    <definedName name="ПА_41">#REF!</definedName>
    <definedName name="ПА_42">#REF!</definedName>
    <definedName name="ПА_43">#REF!</definedName>
    <definedName name="ПА_44">#REF!</definedName>
    <definedName name="ПА_45">#REF!</definedName>
    <definedName name="ПА_46">#REF!</definedName>
    <definedName name="ПА_47">#REF!</definedName>
    <definedName name="ПА_48">#REF!</definedName>
    <definedName name="ПА_49">#REF!</definedName>
    <definedName name="ПА_5">#REF!</definedName>
    <definedName name="ПА_50">#REF!</definedName>
    <definedName name="ПА_51">#REF!</definedName>
    <definedName name="ПА_52">#REF!</definedName>
    <definedName name="ПА_53">#REF!</definedName>
    <definedName name="ПА_54">#REF!</definedName>
    <definedName name="ПА_55">#REF!</definedName>
    <definedName name="ПА_56">#REF!</definedName>
    <definedName name="ПА_57">#REF!</definedName>
    <definedName name="ПА_6">#REF!</definedName>
    <definedName name="ПА_7">#REF!</definedName>
    <definedName name="ПА_8">#REF!</definedName>
    <definedName name="ПА_9">#REF!</definedName>
    <definedName name="ПАЦ_1">#REF!</definedName>
    <definedName name="ПАЦ_10">#REF!</definedName>
    <definedName name="ПАЦ_100">#REF!</definedName>
    <definedName name="ПАЦ_101">#REF!</definedName>
    <definedName name="ПАЦ_102">#REF!</definedName>
    <definedName name="ПАЦ_103">#REF!</definedName>
    <definedName name="ПАЦ_104">#REF!</definedName>
    <definedName name="ПАЦ_105">#REF!</definedName>
    <definedName name="ПАЦ_106">#REF!</definedName>
    <definedName name="ПАЦ_107">#REF!</definedName>
    <definedName name="ПАЦ_108">#REF!</definedName>
    <definedName name="ПАЦ_109">#REF!</definedName>
    <definedName name="ПАЦ_11">#REF!</definedName>
    <definedName name="ПАЦ_110">#REF!</definedName>
    <definedName name="ПАЦ_111">#REF!</definedName>
    <definedName name="ПАЦ_112">#REF!</definedName>
    <definedName name="ПАЦ_113">#REF!</definedName>
    <definedName name="ПАЦ_114">#REF!</definedName>
    <definedName name="ПАЦ_115">#REF!</definedName>
    <definedName name="ПАЦ_116">#REF!</definedName>
    <definedName name="ПАЦ_117">#REF!</definedName>
    <definedName name="ПАЦ_118">#REF!</definedName>
    <definedName name="ПАЦ_119">#REF!</definedName>
    <definedName name="ПАЦ_12">#REF!</definedName>
    <definedName name="ПАЦ_120">#REF!</definedName>
    <definedName name="ПАЦ_121">#REF!</definedName>
    <definedName name="ПАЦ_122">#REF!</definedName>
    <definedName name="ПАЦ_123">#REF!</definedName>
    <definedName name="ПАЦ_124">#REF!</definedName>
    <definedName name="ПАЦ_125">#REF!</definedName>
    <definedName name="ПАЦ_126">#REF!</definedName>
    <definedName name="ПАЦ_13">#REF!</definedName>
    <definedName name="ПАЦ_14">#REF!</definedName>
    <definedName name="ПАЦ_15">#REF!</definedName>
    <definedName name="ПАЦ_16">#REF!</definedName>
    <definedName name="ПАЦ_17">#REF!</definedName>
    <definedName name="ПАЦ_18">#REF!</definedName>
    <definedName name="ПАЦ_19">#REF!</definedName>
    <definedName name="ПАЦ_2">#REF!</definedName>
    <definedName name="ПАЦ_20">#REF!</definedName>
    <definedName name="ПАЦ_21">#REF!</definedName>
    <definedName name="ПАЦ_22">#REF!</definedName>
    <definedName name="ПАЦ_23">#REF!</definedName>
    <definedName name="ПАЦ_24">#REF!</definedName>
    <definedName name="ПАЦ_25">#REF!</definedName>
    <definedName name="ПАЦ_26">#REF!</definedName>
    <definedName name="ПАЦ_27">#REF!</definedName>
    <definedName name="ПАЦ_28">#REF!</definedName>
    <definedName name="ПАЦ_29">#REF!</definedName>
    <definedName name="ПАЦ_3">#REF!</definedName>
    <definedName name="ПАЦ_30">#REF!</definedName>
    <definedName name="ПАЦ_31">#REF!</definedName>
    <definedName name="ПАЦ_32">#REF!</definedName>
    <definedName name="ПАЦ_33">#REF!</definedName>
    <definedName name="ПАЦ_34">#REF!</definedName>
    <definedName name="ПАЦ_35">#REF!</definedName>
    <definedName name="ПАЦ_36">#REF!</definedName>
    <definedName name="ПАЦ_37">#REF!</definedName>
    <definedName name="ПАЦ_38">#REF!</definedName>
    <definedName name="ПАЦ_39">#REF!</definedName>
    <definedName name="ПАЦ_4">#REF!</definedName>
    <definedName name="ПАЦ_40">#REF!</definedName>
    <definedName name="ПАЦ_41">#REF!</definedName>
    <definedName name="ПАЦ_42">#REF!</definedName>
    <definedName name="ПАЦ_43">#REF!</definedName>
    <definedName name="ПАЦ_44">#REF!</definedName>
    <definedName name="ПАЦ_45">#REF!</definedName>
    <definedName name="ПАЦ_46">#REF!</definedName>
    <definedName name="ПАЦ_47">#REF!</definedName>
    <definedName name="ПАЦ_48">#REF!</definedName>
    <definedName name="ПАЦ_49">#REF!</definedName>
    <definedName name="ПАЦ_5">#REF!</definedName>
    <definedName name="ПАЦ_50">#REF!</definedName>
    <definedName name="ПАЦ_51">#REF!</definedName>
    <definedName name="ПАЦ_52">#REF!</definedName>
    <definedName name="ПАЦ_53">#REF!</definedName>
    <definedName name="ПАЦ_54">#REF!</definedName>
    <definedName name="ПАЦ_55">#REF!</definedName>
    <definedName name="ПАЦ_56">#REF!</definedName>
    <definedName name="ПАЦ_57">#REF!</definedName>
    <definedName name="ПАЦ_58">#REF!</definedName>
    <definedName name="ПАЦ_59">#REF!</definedName>
    <definedName name="ПАЦ_6">#REF!</definedName>
    <definedName name="ПАЦ_60">#REF!</definedName>
    <definedName name="ПАЦ_61">#REF!</definedName>
    <definedName name="ПАЦ_62">#REF!</definedName>
    <definedName name="ПАЦ_63">#REF!</definedName>
    <definedName name="ПАЦ_64">#REF!</definedName>
    <definedName name="ПАЦ_65">#REF!</definedName>
    <definedName name="ПАЦ_66">#REF!</definedName>
    <definedName name="ПАЦ_67">#REF!</definedName>
    <definedName name="ПАЦ_68">#REF!</definedName>
    <definedName name="ПАЦ_69">#REF!</definedName>
    <definedName name="ПАЦ_7">#REF!</definedName>
    <definedName name="ПАЦ_70">#REF!</definedName>
    <definedName name="ПАЦ_71">#REF!</definedName>
    <definedName name="ПАЦ_72">#REF!</definedName>
    <definedName name="ПАЦ_73">#REF!</definedName>
    <definedName name="ПАЦ_74">#REF!</definedName>
    <definedName name="ПАЦ_75">#REF!</definedName>
    <definedName name="ПАЦ_76">#REF!</definedName>
    <definedName name="ПАЦ_77">#REF!</definedName>
    <definedName name="ПАЦ_78">#REF!</definedName>
    <definedName name="ПАЦ_79">#REF!</definedName>
    <definedName name="ПАЦ_8">#REF!</definedName>
    <definedName name="ПАЦ_80">#REF!</definedName>
    <definedName name="ПАЦ_81">#REF!</definedName>
    <definedName name="ПАЦ_82">#REF!</definedName>
    <definedName name="ПАЦ_83">#REF!</definedName>
    <definedName name="ПАЦ_84">#REF!</definedName>
    <definedName name="ПАЦ_85">#REF!</definedName>
    <definedName name="ПАЦ_86">#REF!</definedName>
    <definedName name="ПАЦ_87">#REF!</definedName>
    <definedName name="ПАЦ_88">#REF!</definedName>
    <definedName name="ПАЦ_89">#REF!</definedName>
    <definedName name="ПАЦ_9">#REF!</definedName>
    <definedName name="ПАЦ_90">#REF!</definedName>
    <definedName name="ПАЦ_91">#REF!</definedName>
    <definedName name="ПАЦ_92">#REF!</definedName>
    <definedName name="ПАЦ_93">#REF!</definedName>
    <definedName name="ПАЦ_94">#REF!</definedName>
    <definedName name="ПАЦ_95">#REF!</definedName>
    <definedName name="ПАЦ_96">#REF!</definedName>
    <definedName name="ПАЦ_97">#REF!</definedName>
    <definedName name="ПАЦ_98">#REF!</definedName>
    <definedName name="ПАЦ_99">#REF!</definedName>
    <definedName name="ПГ_1">#REF!</definedName>
    <definedName name="ПГ_10">#REF!</definedName>
    <definedName name="ПГ_11">#REF!</definedName>
    <definedName name="ПГ_12">#REF!</definedName>
    <definedName name="ПГ_13">#REF!</definedName>
    <definedName name="ПГ_14">#REF!</definedName>
    <definedName name="ПГ_15">#REF!</definedName>
    <definedName name="ПГ_2">#REF!</definedName>
    <definedName name="ПГ_3">#REF!</definedName>
    <definedName name="ПГ_4">#REF!</definedName>
    <definedName name="ПГ_5">#REF!</definedName>
    <definedName name="ПГ_6">#REF!</definedName>
    <definedName name="ПГ_7">#REF!</definedName>
    <definedName name="ПГ_8">#REF!</definedName>
    <definedName name="ПГ_9">#REF!</definedName>
    <definedName name="ПГЦ_1">#REF!</definedName>
    <definedName name="ПГЦ_10">#REF!</definedName>
    <definedName name="ПГЦ_11">#REF!</definedName>
    <definedName name="ПГЦ_12">#REF!</definedName>
    <definedName name="ПГЦ_13">#REF!</definedName>
    <definedName name="ПГЦ_14">#REF!</definedName>
    <definedName name="ПГЦ_15">#REF!</definedName>
    <definedName name="ПГЦ_16">#REF!</definedName>
    <definedName name="ПГЦ_17">#REF!</definedName>
    <definedName name="ПГЦ_18">#REF!</definedName>
    <definedName name="ПГЦ_19">#REF!</definedName>
    <definedName name="ПГЦ_2">#REF!</definedName>
    <definedName name="ПГЦ_20">#REF!</definedName>
    <definedName name="ПГЦ_21">#REF!</definedName>
    <definedName name="ПГЦ_22">#REF!</definedName>
    <definedName name="ПГЦ_23">#REF!</definedName>
    <definedName name="ПГЦ_24">#REF!</definedName>
    <definedName name="ПГЦ_25">#REF!</definedName>
    <definedName name="ПГЦ_26">#REF!</definedName>
    <definedName name="ПГЦ_27">#REF!</definedName>
    <definedName name="ПГЦ_28">#REF!</definedName>
    <definedName name="ПГЦ_29">#REF!</definedName>
    <definedName name="ПГЦ_3">#REF!</definedName>
    <definedName name="ПГЦ_30">#REF!</definedName>
    <definedName name="ПГЦ_31">#REF!</definedName>
    <definedName name="ПГЦ_32">#REF!</definedName>
    <definedName name="ПГЦ_4">#REF!</definedName>
    <definedName name="ПГЦ_5">#REF!</definedName>
    <definedName name="ПГЦ_6">#REF!</definedName>
    <definedName name="ПГЦ_7">#REF!</definedName>
    <definedName name="ПГЦ_8">#REF!</definedName>
    <definedName name="ПГЦ_9">#REF!</definedName>
    <definedName name="Програм_1__Локални_развој_и_просторно_планирање">#REF!</definedName>
    <definedName name="Програм_10_Средње_образовање">#REF!</definedName>
    <definedName name="Програм_11__Социјална__и_дечја_заштита">#REF!</definedName>
    <definedName name="Програм_11__Социјална_и_дечја_заштита">#REF!</definedName>
    <definedName name="Програм_12__Примарна_здравствена_заштита">#REF!</definedName>
    <definedName name="Програм_13__Развој_културе">#REF!</definedName>
    <definedName name="Програм_14__Развој_спорта_и_омладине">#REF!</definedName>
    <definedName name="Програм_15__Локална_самоуправа">#REF!</definedName>
    <definedName name="Програм_2__Комунална_делатност">#REF!</definedName>
    <definedName name="Програм_3__Локални_економски_развој">#REF!</definedName>
    <definedName name="Програм_4__Развој_туризма">#REF!</definedName>
    <definedName name="Програм_5__Развој_пољопривреде">#REF!</definedName>
    <definedName name="Програм_6__Заштита_животне_средине">#REF!</definedName>
    <definedName name="Програм_6__Заштита_животне_средине.">#REF!</definedName>
    <definedName name="Програм_7__Путна_инфраструктура">#REF!</definedName>
    <definedName name="Програм_8__Предшколско_васпитање">#REF!</definedName>
    <definedName name="Програм_9__Основно_образовање">#REF!</definedName>
    <definedName name="Програми">#REF!</definedName>
    <definedName name="Сектор">#REF!</definedName>
    <definedName name="Сектор_1__Пољопривреда_и_рурални_развој">#REF!</definedName>
    <definedName name="Сектор_11__Урбанизам_и_просторно_планирање">#REF!</definedName>
    <definedName name="Сектор_12__Култура_комуникације_и_медији">#REF!</definedName>
    <definedName name="Сектор_13__Спорт_и_омладина">#REF!</definedName>
    <definedName name="Сектор_15__Економска_и_развојна_политика">#REF!</definedName>
    <definedName name="Сектор_18__Здравство">#REF!</definedName>
    <definedName name="Сектор_20__Образовање">#REF!</definedName>
    <definedName name="Сектор_4__Заштита_животне_средине">#REF!</definedName>
    <definedName name="Сектор_6__Опште_услуге_јавне_управе">#REF!</definedName>
    <definedName name="Сектор_7__Саобраћај_и_саобраћајна_инфраструктура">#REF!</definedName>
    <definedName name="Сектор_9__Социјална_заштита">#REF!</definedName>
    <definedName name="шифра_програма">#REF!</definedName>
  </definedNames>
  <calcPr calcId="125725"/>
</workbook>
</file>

<file path=xl/calcChain.xml><?xml version="1.0" encoding="utf-8"?>
<calcChain xmlns="http://schemas.openxmlformats.org/spreadsheetml/2006/main">
  <c r="C70" i="2"/>
  <c r="M95" i="1" l="1"/>
  <c r="M91"/>
  <c r="M90"/>
  <c r="M89"/>
  <c r="M187" i="2"/>
  <c r="M188"/>
  <c r="M189"/>
  <c r="K197"/>
  <c r="E99" i="1"/>
  <c r="I71" i="3"/>
  <c r="F86" i="1"/>
  <c r="K99"/>
  <c r="M45"/>
  <c r="M193" i="2"/>
  <c r="M136" i="3"/>
  <c r="G145"/>
  <c r="I145"/>
  <c r="K145"/>
  <c r="M137"/>
  <c r="M138"/>
  <c r="M139"/>
  <c r="M140"/>
  <c r="M141"/>
  <c r="M142"/>
  <c r="M143"/>
  <c r="M144"/>
  <c r="N64"/>
  <c r="N65"/>
  <c r="N66"/>
  <c r="N67"/>
  <c r="N68"/>
  <c r="N69"/>
  <c r="N70"/>
  <c r="N72"/>
  <c r="N73"/>
  <c r="N74"/>
  <c r="N75"/>
  <c r="N76"/>
  <c r="N77"/>
  <c r="N79"/>
  <c r="N80"/>
  <c r="N81"/>
  <c r="N82"/>
  <c r="N83"/>
  <c r="N84"/>
  <c r="N86"/>
  <c r="N87"/>
  <c r="N88"/>
  <c r="N89"/>
  <c r="N90"/>
  <c r="N92"/>
  <c r="N93"/>
  <c r="N94"/>
  <c r="N95"/>
  <c r="N96"/>
  <c r="N97"/>
  <c r="N99"/>
  <c r="N100"/>
  <c r="N101"/>
  <c r="N102"/>
  <c r="N103"/>
  <c r="N105"/>
  <c r="N106"/>
  <c r="N107"/>
  <c r="N108"/>
  <c r="N110"/>
  <c r="N111"/>
  <c r="N112"/>
  <c r="N113"/>
  <c r="N115"/>
  <c r="N116"/>
  <c r="N117"/>
  <c r="N119"/>
  <c r="N120"/>
  <c r="N121"/>
  <c r="N123"/>
  <c r="N124"/>
  <c r="N126"/>
  <c r="N127"/>
  <c r="N129"/>
  <c r="N131"/>
  <c r="M64"/>
  <c r="M65"/>
  <c r="M66"/>
  <c r="M67"/>
  <c r="M68"/>
  <c r="M69"/>
  <c r="M70"/>
  <c r="M72"/>
  <c r="M73"/>
  <c r="M74"/>
  <c r="M75"/>
  <c r="M76"/>
  <c r="M77"/>
  <c r="M79"/>
  <c r="M80"/>
  <c r="M81"/>
  <c r="M82"/>
  <c r="M83"/>
  <c r="M84"/>
  <c r="M86"/>
  <c r="M87"/>
  <c r="M88"/>
  <c r="M89"/>
  <c r="M90"/>
  <c r="M92"/>
  <c r="M93"/>
  <c r="M94"/>
  <c r="M95"/>
  <c r="M96"/>
  <c r="M97"/>
  <c r="M99"/>
  <c r="M100"/>
  <c r="M101"/>
  <c r="M102"/>
  <c r="M103"/>
  <c r="M105"/>
  <c r="M106"/>
  <c r="M107"/>
  <c r="M108"/>
  <c r="M110"/>
  <c r="M111"/>
  <c r="M112"/>
  <c r="M113"/>
  <c r="M115"/>
  <c r="M116"/>
  <c r="M117"/>
  <c r="M119"/>
  <c r="M120"/>
  <c r="M121"/>
  <c r="M123"/>
  <c r="M124"/>
  <c r="M126"/>
  <c r="M127"/>
  <c r="M129"/>
  <c r="M131"/>
  <c r="F130"/>
  <c r="G130"/>
  <c r="H130"/>
  <c r="I130"/>
  <c r="J130"/>
  <c r="K130"/>
  <c r="L130"/>
  <c r="E130"/>
  <c r="F128"/>
  <c r="G128"/>
  <c r="H128"/>
  <c r="I128"/>
  <c r="J128"/>
  <c r="K128"/>
  <c r="L128"/>
  <c r="E128"/>
  <c r="F125"/>
  <c r="G125"/>
  <c r="H125"/>
  <c r="I125"/>
  <c r="J125"/>
  <c r="K125"/>
  <c r="L125"/>
  <c r="E125"/>
  <c r="F122"/>
  <c r="G122"/>
  <c r="H122"/>
  <c r="I122"/>
  <c r="J122"/>
  <c r="K122"/>
  <c r="L122"/>
  <c r="E122"/>
  <c r="F118"/>
  <c r="G118"/>
  <c r="H118"/>
  <c r="I118"/>
  <c r="J118"/>
  <c r="K118"/>
  <c r="L118"/>
  <c r="E118"/>
  <c r="F114"/>
  <c r="G114"/>
  <c r="H114"/>
  <c r="I114"/>
  <c r="J114"/>
  <c r="K114"/>
  <c r="L114"/>
  <c r="E114"/>
  <c r="F109"/>
  <c r="G109"/>
  <c r="H109"/>
  <c r="I109"/>
  <c r="J109"/>
  <c r="K109"/>
  <c r="L109"/>
  <c r="E109"/>
  <c r="F104"/>
  <c r="G104"/>
  <c r="H104"/>
  <c r="I104"/>
  <c r="J104"/>
  <c r="K104"/>
  <c r="L104"/>
  <c r="E104"/>
  <c r="F98"/>
  <c r="G98"/>
  <c r="H98"/>
  <c r="I98"/>
  <c r="J98"/>
  <c r="K98"/>
  <c r="L98"/>
  <c r="E98"/>
  <c r="L91"/>
  <c r="F91"/>
  <c r="G91"/>
  <c r="H91"/>
  <c r="I91"/>
  <c r="J91"/>
  <c r="K91"/>
  <c r="E91"/>
  <c r="F85"/>
  <c r="G85"/>
  <c r="H85"/>
  <c r="I85"/>
  <c r="J85"/>
  <c r="K85"/>
  <c r="L85"/>
  <c r="E85"/>
  <c r="F78"/>
  <c r="G78"/>
  <c r="H78"/>
  <c r="I78"/>
  <c r="J78"/>
  <c r="K78"/>
  <c r="L78"/>
  <c r="E78"/>
  <c r="F71"/>
  <c r="G71"/>
  <c r="H71"/>
  <c r="J71"/>
  <c r="K71"/>
  <c r="L71"/>
  <c r="E71"/>
  <c r="F63"/>
  <c r="G63"/>
  <c r="H63"/>
  <c r="I63"/>
  <c r="J63"/>
  <c r="K63"/>
  <c r="L63"/>
  <c r="E63"/>
  <c r="F59"/>
  <c r="G59"/>
  <c r="H59"/>
  <c r="I59"/>
  <c r="M59" s="1"/>
  <c r="J59"/>
  <c r="K59"/>
  <c r="L59"/>
  <c r="E59"/>
  <c r="F55"/>
  <c r="G55"/>
  <c r="H55"/>
  <c r="I55"/>
  <c r="M55" s="1"/>
  <c r="J55"/>
  <c r="K55"/>
  <c r="L55"/>
  <c r="E55"/>
  <c r="F51"/>
  <c r="G51"/>
  <c r="H51"/>
  <c r="I51"/>
  <c r="M51" s="1"/>
  <c r="J51"/>
  <c r="K51"/>
  <c r="L51"/>
  <c r="E51"/>
  <c r="F47"/>
  <c r="G47"/>
  <c r="H47"/>
  <c r="I47"/>
  <c r="M47" s="1"/>
  <c r="J47"/>
  <c r="K47"/>
  <c r="L47"/>
  <c r="E47"/>
  <c r="F43"/>
  <c r="G43"/>
  <c r="H43"/>
  <c r="I43"/>
  <c r="M43" s="1"/>
  <c r="J43"/>
  <c r="K43"/>
  <c r="L43"/>
  <c r="E43"/>
  <c r="F39"/>
  <c r="G39"/>
  <c r="H39"/>
  <c r="I39"/>
  <c r="M39" s="1"/>
  <c r="J39"/>
  <c r="K39"/>
  <c r="L39"/>
  <c r="E39"/>
  <c r="C120"/>
  <c r="C121"/>
  <c r="C122"/>
  <c r="C123"/>
  <c r="C124"/>
  <c r="C125"/>
  <c r="C126"/>
  <c r="C127"/>
  <c r="C128"/>
  <c r="C129"/>
  <c r="C130"/>
  <c r="C62"/>
  <c r="M62"/>
  <c r="N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39"/>
  <c r="C40"/>
  <c r="M40"/>
  <c r="N40"/>
  <c r="C41"/>
  <c r="M41"/>
  <c r="N41"/>
  <c r="C42"/>
  <c r="M42"/>
  <c r="N42"/>
  <c r="C43"/>
  <c r="C44"/>
  <c r="M44"/>
  <c r="N44"/>
  <c r="C45"/>
  <c r="M45"/>
  <c r="N45"/>
  <c r="C46"/>
  <c r="M46"/>
  <c r="N46"/>
  <c r="C47"/>
  <c r="C48"/>
  <c r="M48"/>
  <c r="N48"/>
  <c r="C49"/>
  <c r="M49"/>
  <c r="N49"/>
  <c r="C50"/>
  <c r="M50"/>
  <c r="N50"/>
  <c r="C51"/>
  <c r="C52"/>
  <c r="M52"/>
  <c r="N52"/>
  <c r="C53"/>
  <c r="M53"/>
  <c r="N53"/>
  <c r="C54"/>
  <c r="M54"/>
  <c r="N54"/>
  <c r="C55"/>
  <c r="C56"/>
  <c r="M56"/>
  <c r="N56"/>
  <c r="C57"/>
  <c r="M57"/>
  <c r="N57"/>
  <c r="C58"/>
  <c r="M58"/>
  <c r="N58"/>
  <c r="C59"/>
  <c r="C60"/>
  <c r="M60"/>
  <c r="N60"/>
  <c r="C61"/>
  <c r="M61"/>
  <c r="N61"/>
  <c r="M135"/>
  <c r="E145"/>
  <c r="E197" i="2"/>
  <c r="E181"/>
  <c r="F181"/>
  <c r="G181"/>
  <c r="H181"/>
  <c r="I181"/>
  <c r="J181"/>
  <c r="K181"/>
  <c r="L181"/>
  <c r="F178"/>
  <c r="G178"/>
  <c r="H178"/>
  <c r="I178"/>
  <c r="J178"/>
  <c r="K178"/>
  <c r="L178"/>
  <c r="E178"/>
  <c r="F175"/>
  <c r="G175"/>
  <c r="H175"/>
  <c r="I175"/>
  <c r="J175"/>
  <c r="K175"/>
  <c r="L175"/>
  <c r="E175"/>
  <c r="F172"/>
  <c r="G172"/>
  <c r="M172" s="1"/>
  <c r="H172"/>
  <c r="I172"/>
  <c r="J172"/>
  <c r="K172"/>
  <c r="L172"/>
  <c r="E172"/>
  <c r="F169"/>
  <c r="G169"/>
  <c r="H169"/>
  <c r="I169"/>
  <c r="J169"/>
  <c r="K169"/>
  <c r="L169"/>
  <c r="E169"/>
  <c r="F166"/>
  <c r="G166"/>
  <c r="H166"/>
  <c r="I166"/>
  <c r="J166"/>
  <c r="K166"/>
  <c r="L166"/>
  <c r="E166"/>
  <c r="F162"/>
  <c r="G162"/>
  <c r="H162"/>
  <c r="I162"/>
  <c r="J162"/>
  <c r="K162"/>
  <c r="L162"/>
  <c r="E162"/>
  <c r="F158"/>
  <c r="G158"/>
  <c r="H158"/>
  <c r="I158"/>
  <c r="J158"/>
  <c r="K158"/>
  <c r="L158"/>
  <c r="E158"/>
  <c r="F154"/>
  <c r="G154"/>
  <c r="H154"/>
  <c r="I154"/>
  <c r="J154"/>
  <c r="K154"/>
  <c r="L154"/>
  <c r="E154"/>
  <c r="F151"/>
  <c r="G151"/>
  <c r="H151"/>
  <c r="I151"/>
  <c r="J151"/>
  <c r="K151"/>
  <c r="L151"/>
  <c r="E151"/>
  <c r="F147"/>
  <c r="G147"/>
  <c r="H147"/>
  <c r="I147"/>
  <c r="J147"/>
  <c r="K147"/>
  <c r="L147"/>
  <c r="E147"/>
  <c r="F142"/>
  <c r="G142"/>
  <c r="H142"/>
  <c r="I142"/>
  <c r="J142"/>
  <c r="K142"/>
  <c r="L142"/>
  <c r="E142"/>
  <c r="F138"/>
  <c r="G138"/>
  <c r="H138"/>
  <c r="I138"/>
  <c r="J138"/>
  <c r="K138"/>
  <c r="L138"/>
  <c r="E138"/>
  <c r="F133"/>
  <c r="G133"/>
  <c r="H133"/>
  <c r="I133"/>
  <c r="J133"/>
  <c r="K133"/>
  <c r="L133"/>
  <c r="E133"/>
  <c r="C129"/>
  <c r="C130"/>
  <c r="C131"/>
  <c r="C132"/>
  <c r="F128"/>
  <c r="G128"/>
  <c r="H128"/>
  <c r="I128"/>
  <c r="J128"/>
  <c r="N128" s="1"/>
  <c r="K128"/>
  <c r="L128"/>
  <c r="E128"/>
  <c r="F125"/>
  <c r="G125"/>
  <c r="H125"/>
  <c r="I125"/>
  <c r="J125"/>
  <c r="K125"/>
  <c r="L125"/>
  <c r="E125"/>
  <c r="F122"/>
  <c r="G122"/>
  <c r="H122"/>
  <c r="I122"/>
  <c r="J122"/>
  <c r="K122"/>
  <c r="L122"/>
  <c r="E122"/>
  <c r="F112"/>
  <c r="G112"/>
  <c r="H112"/>
  <c r="I112"/>
  <c r="J112"/>
  <c r="K112"/>
  <c r="L112"/>
  <c r="E112"/>
  <c r="F106"/>
  <c r="G106"/>
  <c r="H106"/>
  <c r="I106"/>
  <c r="J106"/>
  <c r="K106"/>
  <c r="L106"/>
  <c r="E106"/>
  <c r="F100"/>
  <c r="G100"/>
  <c r="H100"/>
  <c r="I100"/>
  <c r="J100"/>
  <c r="K100"/>
  <c r="L100"/>
  <c r="E100"/>
  <c r="F91"/>
  <c r="G91"/>
  <c r="M91" s="1"/>
  <c r="H91"/>
  <c r="I91"/>
  <c r="J91"/>
  <c r="K91"/>
  <c r="L91"/>
  <c r="E91"/>
  <c r="F86"/>
  <c r="G86"/>
  <c r="H86"/>
  <c r="I86"/>
  <c r="J86"/>
  <c r="K86"/>
  <c r="L86"/>
  <c r="E86"/>
  <c r="F72"/>
  <c r="G72"/>
  <c r="H72"/>
  <c r="I72"/>
  <c r="J72"/>
  <c r="K72"/>
  <c r="L72"/>
  <c r="E72"/>
  <c r="F69"/>
  <c r="G69"/>
  <c r="H69"/>
  <c r="N69" s="1"/>
  <c r="I69"/>
  <c r="J69"/>
  <c r="K69"/>
  <c r="L69"/>
  <c r="E69"/>
  <c r="F65"/>
  <c r="G65"/>
  <c r="H65"/>
  <c r="N65" s="1"/>
  <c r="I65"/>
  <c r="J65"/>
  <c r="K65"/>
  <c r="L65"/>
  <c r="E65"/>
  <c r="E61"/>
  <c r="F61"/>
  <c r="G61"/>
  <c r="H61"/>
  <c r="I61"/>
  <c r="J61"/>
  <c r="K61"/>
  <c r="L61"/>
  <c r="F57"/>
  <c r="G57"/>
  <c r="H57"/>
  <c r="I57"/>
  <c r="J57"/>
  <c r="K57"/>
  <c r="L57"/>
  <c r="E57"/>
  <c r="F54"/>
  <c r="G54"/>
  <c r="M54" s="1"/>
  <c r="H54"/>
  <c r="I54"/>
  <c r="J54"/>
  <c r="N54" s="1"/>
  <c r="K54"/>
  <c r="L54"/>
  <c r="E54"/>
  <c r="F50"/>
  <c r="G50"/>
  <c r="M50" s="1"/>
  <c r="H50"/>
  <c r="I50"/>
  <c r="J50"/>
  <c r="K50"/>
  <c r="L50"/>
  <c r="E50"/>
  <c r="E46"/>
  <c r="L46"/>
  <c r="N49"/>
  <c r="N51"/>
  <c r="N52"/>
  <c r="N53"/>
  <c r="N55"/>
  <c r="N56"/>
  <c r="N57"/>
  <c r="N58"/>
  <c r="N59"/>
  <c r="N60"/>
  <c r="N61"/>
  <c r="N62"/>
  <c r="N63"/>
  <c r="N64"/>
  <c r="N66"/>
  <c r="N67"/>
  <c r="N68"/>
  <c r="N71"/>
  <c r="N73"/>
  <c r="N74"/>
  <c r="N75"/>
  <c r="N76"/>
  <c r="N77"/>
  <c r="N78"/>
  <c r="N79"/>
  <c r="N80"/>
  <c r="N81"/>
  <c r="N82"/>
  <c r="N83"/>
  <c r="N84"/>
  <c r="N85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7"/>
  <c r="N108"/>
  <c r="N109"/>
  <c r="N110"/>
  <c r="N111"/>
  <c r="N112"/>
  <c r="N113"/>
  <c r="N114"/>
  <c r="N115"/>
  <c r="N116"/>
  <c r="N117"/>
  <c r="N118"/>
  <c r="N119"/>
  <c r="N120"/>
  <c r="N121"/>
  <c r="N123"/>
  <c r="N124"/>
  <c r="N126"/>
  <c r="N127"/>
  <c r="N129"/>
  <c r="N130"/>
  <c r="N131"/>
  <c r="N132"/>
  <c r="N134"/>
  <c r="N135"/>
  <c r="N136"/>
  <c r="N137"/>
  <c r="N139"/>
  <c r="N140"/>
  <c r="N141"/>
  <c r="N143"/>
  <c r="N144"/>
  <c r="N145"/>
  <c r="N146"/>
  <c r="N148"/>
  <c r="N149"/>
  <c r="N150"/>
  <c r="N152"/>
  <c r="N153"/>
  <c r="N154"/>
  <c r="N155"/>
  <c r="N156"/>
  <c r="N157"/>
  <c r="N159"/>
  <c r="N160"/>
  <c r="N161"/>
  <c r="N162"/>
  <c r="N163"/>
  <c r="N164"/>
  <c r="N165"/>
  <c r="N166"/>
  <c r="N167"/>
  <c r="N168"/>
  <c r="N169"/>
  <c r="N170"/>
  <c r="N171"/>
  <c r="N173"/>
  <c r="N174"/>
  <c r="N175"/>
  <c r="N176"/>
  <c r="N177"/>
  <c r="N178"/>
  <c r="N179"/>
  <c r="N180"/>
  <c r="N181"/>
  <c r="N182"/>
  <c r="N183"/>
  <c r="M49"/>
  <c r="M51"/>
  <c r="M52"/>
  <c r="M53"/>
  <c r="M55"/>
  <c r="M56"/>
  <c r="M58"/>
  <c r="M59"/>
  <c r="M60"/>
  <c r="M62"/>
  <c r="M63"/>
  <c r="M64"/>
  <c r="M66"/>
  <c r="M67"/>
  <c r="M68"/>
  <c r="M71"/>
  <c r="M73"/>
  <c r="M74"/>
  <c r="M75"/>
  <c r="M76"/>
  <c r="M77"/>
  <c r="M78"/>
  <c r="M79"/>
  <c r="M80"/>
  <c r="M81"/>
  <c r="M82"/>
  <c r="M83"/>
  <c r="M84"/>
  <c r="M85"/>
  <c r="M87"/>
  <c r="M88"/>
  <c r="M89"/>
  <c r="M90"/>
  <c r="M92"/>
  <c r="M93"/>
  <c r="M94"/>
  <c r="M95"/>
  <c r="M96"/>
  <c r="M97"/>
  <c r="M98"/>
  <c r="M99"/>
  <c r="M101"/>
  <c r="M102"/>
  <c r="M103"/>
  <c r="M104"/>
  <c r="M105"/>
  <c r="M107"/>
  <c r="M108"/>
  <c r="M109"/>
  <c r="M110"/>
  <c r="M111"/>
  <c r="M113"/>
  <c r="M114"/>
  <c r="M115"/>
  <c r="M116"/>
  <c r="M117"/>
  <c r="M118"/>
  <c r="M119"/>
  <c r="M120"/>
  <c r="M121"/>
  <c r="M123"/>
  <c r="M124"/>
  <c r="M126"/>
  <c r="M127"/>
  <c r="M129"/>
  <c r="M130"/>
  <c r="M131"/>
  <c r="M132"/>
  <c r="M134"/>
  <c r="M135"/>
  <c r="M136"/>
  <c r="M137"/>
  <c r="M139"/>
  <c r="M140"/>
  <c r="M141"/>
  <c r="M143"/>
  <c r="M144"/>
  <c r="M145"/>
  <c r="M146"/>
  <c r="M148"/>
  <c r="M149"/>
  <c r="M150"/>
  <c r="M152"/>
  <c r="M153"/>
  <c r="M155"/>
  <c r="M156"/>
  <c r="M157"/>
  <c r="M159"/>
  <c r="M160"/>
  <c r="M161"/>
  <c r="M163"/>
  <c r="M164"/>
  <c r="M165"/>
  <c r="M167"/>
  <c r="M168"/>
  <c r="M170"/>
  <c r="M171"/>
  <c r="M173"/>
  <c r="M174"/>
  <c r="M176"/>
  <c r="M177"/>
  <c r="M179"/>
  <c r="M180"/>
  <c r="M181"/>
  <c r="M182"/>
  <c r="M183"/>
  <c r="F46"/>
  <c r="G46"/>
  <c r="H46"/>
  <c r="I46"/>
  <c r="J46"/>
  <c r="K46"/>
  <c r="C179"/>
  <c r="C180"/>
  <c r="C181"/>
  <c r="C182"/>
  <c r="C183"/>
  <c r="C144"/>
  <c r="C94"/>
  <c r="C95"/>
  <c r="C96"/>
  <c r="C97"/>
  <c r="C49"/>
  <c r="C170"/>
  <c r="C171"/>
  <c r="C172"/>
  <c r="C173"/>
  <c r="C174"/>
  <c r="C175"/>
  <c r="C176"/>
  <c r="C177"/>
  <c r="C178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56"/>
  <c r="C57"/>
  <c r="C58"/>
  <c r="C59"/>
  <c r="C60"/>
  <c r="C61"/>
  <c r="C62"/>
  <c r="C63"/>
  <c r="C64"/>
  <c r="C65"/>
  <c r="C66"/>
  <c r="C67"/>
  <c r="C68"/>
  <c r="C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33"/>
  <c r="C134"/>
  <c r="C136"/>
  <c r="C137"/>
  <c r="C138"/>
  <c r="C139"/>
  <c r="C140"/>
  <c r="C141"/>
  <c r="C142"/>
  <c r="C143"/>
  <c r="C145"/>
  <c r="C146"/>
  <c r="C147"/>
  <c r="C148"/>
  <c r="C149"/>
  <c r="C150"/>
  <c r="C151"/>
  <c r="C152"/>
  <c r="M61" l="1"/>
  <c r="N72"/>
  <c r="N106"/>
  <c r="N122"/>
  <c r="N125"/>
  <c r="N133"/>
  <c r="N138"/>
  <c r="N142"/>
  <c r="N151"/>
  <c r="N172"/>
  <c r="M57"/>
  <c r="M65"/>
  <c r="M72"/>
  <c r="M86"/>
  <c r="M100"/>
  <c r="M106"/>
  <c r="M112"/>
  <c r="M122"/>
  <c r="M125"/>
  <c r="M128"/>
  <c r="M133"/>
  <c r="M142"/>
  <c r="M147"/>
  <c r="M151"/>
  <c r="M154"/>
  <c r="M158"/>
  <c r="M162"/>
  <c r="M166"/>
  <c r="M169"/>
  <c r="M175"/>
  <c r="M178"/>
  <c r="M69"/>
  <c r="N39" i="3"/>
  <c r="N43"/>
  <c r="N47"/>
  <c r="N51"/>
  <c r="N55"/>
  <c r="N59"/>
  <c r="J132"/>
  <c r="F132"/>
  <c r="N91"/>
  <c r="E132"/>
  <c r="I132"/>
  <c r="L132"/>
  <c r="H132"/>
  <c r="M71"/>
  <c r="K132"/>
  <c r="M63"/>
  <c r="G132"/>
  <c r="E184" i="2"/>
  <c r="N71" i="3"/>
  <c r="N78"/>
  <c r="N85"/>
  <c r="M91"/>
  <c r="N98"/>
  <c r="N104"/>
  <c r="N109"/>
  <c r="N114"/>
  <c r="N118"/>
  <c r="N122"/>
  <c r="N125"/>
  <c r="N128"/>
  <c r="N130"/>
  <c r="N63"/>
  <c r="M78"/>
  <c r="M85"/>
  <c r="M98"/>
  <c r="M104"/>
  <c r="M109"/>
  <c r="M114"/>
  <c r="M118"/>
  <c r="M122"/>
  <c r="M125"/>
  <c r="M128"/>
  <c r="M130"/>
  <c r="M46" i="2"/>
  <c r="N86"/>
  <c r="N147"/>
  <c r="N158"/>
  <c r="N46"/>
  <c r="M138"/>
  <c r="M145" i="3"/>
  <c r="K184" i="2"/>
  <c r="J184"/>
  <c r="L184"/>
  <c r="N50"/>
  <c r="H184"/>
  <c r="F184"/>
  <c r="I184"/>
  <c r="G184"/>
  <c r="M132" i="3" l="1"/>
  <c r="N132"/>
  <c r="G197" i="2"/>
  <c r="I197"/>
  <c r="M197" l="1"/>
  <c r="C46"/>
  <c r="C47"/>
  <c r="C48"/>
  <c r="C50"/>
  <c r="M190"/>
  <c r="M191"/>
  <c r="M192"/>
  <c r="M194"/>
  <c r="M195"/>
  <c r="M196"/>
  <c r="C51"/>
  <c r="C52"/>
  <c r="C53"/>
  <c r="C54"/>
  <c r="C55"/>
  <c r="N47"/>
  <c r="N48"/>
  <c r="M47"/>
  <c r="M48"/>
  <c r="N45" i="1"/>
  <c r="M98"/>
  <c r="I99"/>
  <c r="G99"/>
  <c r="E86"/>
  <c r="M92"/>
  <c r="M93"/>
  <c r="M94"/>
  <c r="M96"/>
  <c r="M97"/>
  <c r="G86"/>
  <c r="H86"/>
  <c r="I86"/>
  <c r="J86"/>
  <c r="K86"/>
  <c r="L86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99" l="1"/>
  <c r="M184" i="2"/>
  <c r="N184"/>
  <c r="N86" i="1"/>
  <c r="M86"/>
  <c r="W8" i="2"/>
  <c r="W7"/>
  <c r="W6"/>
  <c r="W5"/>
  <c r="W4"/>
  <c r="W3"/>
  <c r="W9" i="1"/>
  <c r="W8"/>
  <c r="W7"/>
  <c r="W6"/>
  <c r="W5"/>
  <c r="D4" i="3" l="1"/>
  <c r="D4" i="2"/>
  <c r="D6" i="1"/>
  <c r="W4" s="1"/>
  <c r="C86"/>
  <c r="C99"/>
  <c r="C197" i="2"/>
  <c r="C184"/>
  <c r="A46" i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D7" l="1"/>
  <c r="D5" i="3"/>
  <c r="C145" l="1"/>
  <c r="C132"/>
</calcChain>
</file>

<file path=xl/comments1.xml><?xml version="1.0" encoding="utf-8"?>
<comments xmlns="http://schemas.openxmlformats.org/spreadsheetml/2006/main">
  <authors>
    <author>LPA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Изаберисте сектор са листе
</t>
        </r>
      </text>
    </comment>
    <comment ref="D5" authorId="0">
      <text>
        <r>
          <rPr>
            <sz val="9"/>
            <color indexed="81"/>
            <rFont val="Tahoma"/>
            <family val="2"/>
          </rPr>
          <t>Изаберите програм са листе</t>
        </r>
      </text>
    </comment>
    <comment ref="B45" authorId="0">
      <text>
        <r>
          <rPr>
            <sz val="9"/>
            <color indexed="81"/>
            <rFont val="Tahoma"/>
            <family val="2"/>
          </rPr>
          <t xml:space="preserve">Изаберите Активност или Пројекат, овај ред мора да буде попуњен иначе називи програмских активности неће радити
</t>
        </r>
      </text>
    </comment>
    <comment ref="C45" authorId="0">
      <text>
        <r>
          <rPr>
            <sz val="9"/>
            <color indexed="81"/>
            <rFont val="Tahoma"/>
            <family val="2"/>
          </rPr>
          <t>Изаберите програмску активност са листе.</t>
        </r>
        <r>
          <rPr>
            <b/>
            <sz val="9"/>
            <color indexed="81"/>
            <rFont val="Tahoma"/>
            <family val="2"/>
          </rPr>
          <t xml:space="preserve"> За пројекат упишите шифру и назив пројекта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9"/>
            <color indexed="81"/>
            <rFont val="Tahoma"/>
            <family val="2"/>
          </rPr>
          <t xml:space="preserve">
Због непостојања коначног броја пројеката и програмских ограничења Ексела, </t>
        </r>
        <r>
          <rPr>
            <b/>
            <sz val="9"/>
            <color indexed="81"/>
            <rFont val="Tahoma"/>
            <family val="2"/>
          </rPr>
          <t>укупне износе расхода по годинама</t>
        </r>
        <r>
          <rPr>
            <sz val="9"/>
            <color indexed="81"/>
            <rFont val="Tahoma"/>
            <family val="2"/>
          </rPr>
          <t xml:space="preserve"> наведених програмских активности и пројеката не могу се аутоматски учитати и морају се ручно уписати или ископирати, при том водити рачуна да се ископирају само вредности а не формуле. Поступак за копирање само вредности из ћелија је идентичан као и сваки други copy/paste посао, с тим што уместо команде paste у опцијама на десном клику, идете на </t>
        </r>
        <r>
          <rPr>
            <b/>
            <i/>
            <sz val="9"/>
            <color indexed="81"/>
            <rFont val="Tahoma"/>
            <family val="2"/>
          </rPr>
          <t>Paste special</t>
        </r>
        <r>
          <rPr>
            <sz val="9"/>
            <color indexed="81"/>
            <rFont val="Tahoma"/>
            <family val="2"/>
          </rPr>
          <t xml:space="preserve"> и штиклирате oпцију</t>
        </r>
        <r>
          <rPr>
            <b/>
            <i/>
            <sz val="9"/>
            <color indexed="81"/>
            <rFont val="Tahoma"/>
            <family val="2"/>
          </rPr>
          <t xml:space="preserve"> Values and number formats</t>
        </r>
        <r>
          <rPr>
            <sz val="9"/>
            <color indexed="81"/>
            <rFont val="Tahoma"/>
            <family val="2"/>
          </rPr>
          <t>.</t>
        </r>
      </text>
    </comment>
    <comment ref="B89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comments2.xml><?xml version="1.0" encoding="utf-8"?>
<comments xmlns="http://schemas.openxmlformats.org/spreadsheetml/2006/main">
  <authors>
    <author>Jelena</author>
    <author>LPA</author>
    <author>Bojan Kostic</author>
  </authors>
  <commentLis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Изаберите програмску активност са листе
</t>
        </r>
      </text>
    </comment>
    <comment ref="D6" authorId="1">
      <text>
        <r>
          <rPr>
            <sz val="9"/>
            <color indexed="81"/>
            <rFont val="Tahoma"/>
            <family val="2"/>
          </rPr>
          <t>Изаберите одговарајућу функцију са листе</t>
        </r>
      </text>
    </comment>
    <comment ref="B46" authorId="2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46" authorId="1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уговору, с тим што шифра конта мора бити наведен у колони "конто"
</t>
        </r>
      </text>
    </comment>
    <comment ref="B187" authorId="1">
      <text>
        <r>
          <rPr>
            <sz val="9"/>
            <color indexed="81"/>
            <rFont val="Tahoma"/>
            <family val="2"/>
          </rPr>
          <t>Изаберите извор финансирања са листе</t>
        </r>
      </text>
    </comment>
  </commentList>
</comments>
</file>

<file path=xl/comments3.xml><?xml version="1.0" encoding="utf-8"?>
<comments xmlns="http://schemas.openxmlformats.org/spreadsheetml/2006/main">
  <authors>
    <author>LPA</author>
    <author>Bojan Kostic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Аутоматски се учитава из Програма
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Доделите прву следећу ознаку П-1,2,3... 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Изаберите функцију са листе
</t>
        </r>
      </text>
    </comment>
    <comment ref="B39" authorId="1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39" authorId="0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 с тим што шифра конта мора бити наведена у колони "конто"
</t>
        </r>
      </text>
    </comment>
    <comment ref="C132" authorId="0">
      <text>
        <r>
          <rPr>
            <sz val="9"/>
            <color indexed="81"/>
            <rFont val="Tahoma"/>
            <family val="2"/>
          </rPr>
          <t xml:space="preserve">Шифра и назив пројекта се аутоматски креира из унешених података
</t>
        </r>
      </text>
    </comment>
    <comment ref="B135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sharedStrings.xml><?xml version="1.0" encoding="utf-8"?>
<sst xmlns="http://schemas.openxmlformats.org/spreadsheetml/2006/main" count="1134" uniqueCount="541">
  <si>
    <t>Расходи и издаци програмске активности</t>
  </si>
  <si>
    <t>Конто</t>
  </si>
  <si>
    <t>Извори финансирања</t>
  </si>
  <si>
    <t>11</t>
  </si>
  <si>
    <t>12</t>
  </si>
  <si>
    <t>13</t>
  </si>
  <si>
    <t>14</t>
  </si>
  <si>
    <t>15</t>
  </si>
  <si>
    <t>16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</si>
  <si>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</si>
  <si>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</si>
  <si>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</si>
  <si>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</si>
  <si>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Судијски додатак.</t>
  </si>
  <si>
    <t>Материјал</t>
  </si>
  <si>
    <t>Амортизација нематеријалне имовине</t>
  </si>
  <si>
    <t>Отплата камата по гаранцијама</t>
  </si>
  <si>
    <t>Пратећи трошкови задуживања</t>
  </si>
  <si>
    <t>Субвенције приватним предузећима</t>
  </si>
  <si>
    <t>Донације страним владама</t>
  </si>
  <si>
    <t>Донације и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</si>
  <si>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</si>
  <si>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</si>
  <si>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</t>
  </si>
  <si>
    <t>Остале донације, дотације и трансфери</t>
  </si>
  <si>
    <t>Накнаде за социјалну заштиту из буџета</t>
  </si>
  <si>
    <t>Расходи који се финансирају из средстава за реализацију националног инвестиционог плана</t>
  </si>
  <si>
    <t>Административни трансфери из буџета - Текући расходи</t>
  </si>
  <si>
    <t>Административни трансфери из буџета - Издаци за нефинансијску имовину</t>
  </si>
  <si>
    <t>Административни трансфери из буџета - Издаци за отплату главнице и набавку финансијске имовине</t>
  </si>
  <si>
    <t>Административни трансфери из буџета - Средства резерве</t>
  </si>
  <si>
    <t>Нематеријална имовина</t>
  </si>
  <si>
    <t>Залихе робе за даљу продају</t>
  </si>
  <si>
    <t>Драгоцености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</si>
  <si>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</si>
  <si>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</si>
  <si>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</si>
  <si>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Набавка финансијске имовине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</si>
  <si>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</si>
  <si>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</si>
  <si>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</si>
  <si>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</si>
  <si>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</si>
  <si>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</si>
  <si>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</si>
  <si>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</si>
  <si>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</si>
  <si>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</si>
  <si>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</si>
  <si>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</si>
  <si>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Отплата домаћих камата</t>
  </si>
  <si>
    <t>Отплата страних камата</t>
  </si>
  <si>
    <t>Субвенције приватним финансијским институцијама</t>
  </si>
  <si>
    <t>Субвенције јавним финансијским институцијама</t>
  </si>
  <si>
    <t>Дотације невладиним организацијама</t>
  </si>
  <si>
    <t>Порези, обавезне таксе, казне и пенали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</si>
  <si>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</si>
  <si>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</si>
  <si>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</si>
  <si>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</si>
  <si>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</si>
  <si>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</si>
  <si>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</si>
  <si>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Робне резерве</t>
  </si>
  <si>
    <t>Залихе производње</t>
  </si>
  <si>
    <t>Земљиште</t>
  </si>
  <si>
    <t>Рудна богатства</t>
  </si>
  <si>
    <t>Шифра пројекта:</t>
  </si>
  <si>
    <t>Назив пројекта:</t>
  </si>
  <si>
    <t>Извори финансирања пројекта</t>
  </si>
  <si>
    <t>Локални_развој_и_просторно_планирање</t>
  </si>
  <si>
    <t>Комунална_делатност</t>
  </si>
  <si>
    <t>Локална_самоуправа</t>
  </si>
  <si>
    <t>Локални_економски_развој</t>
  </si>
  <si>
    <t>Развој_пољопривреде</t>
  </si>
  <si>
    <t>Путна_инфраструктура</t>
  </si>
  <si>
    <t>Предшколско_васпитање</t>
  </si>
  <si>
    <t>Основно_образовање</t>
  </si>
  <si>
    <t>Средње_образовање</t>
  </si>
  <si>
    <t>Примарна_здравствена_заштита</t>
  </si>
  <si>
    <t>Развој_културе</t>
  </si>
  <si>
    <t>Развој_спорта_и_омладине</t>
  </si>
  <si>
    <t>Социјална_и_дечја_заштита</t>
  </si>
  <si>
    <t>Заштита_животне_средине.</t>
  </si>
  <si>
    <t>Активност/ пројекат</t>
  </si>
  <si>
    <t>Трајање пројекта</t>
  </si>
  <si>
    <t>Циљ*</t>
  </si>
  <si>
    <t>Назив индикатора</t>
  </si>
  <si>
    <t>Извор верификације за сваки индикатор исхода</t>
  </si>
  <si>
    <t xml:space="preserve">Шифра програма </t>
  </si>
  <si>
    <t>Мере и поглавље преговора о приступањњу ЕУ</t>
  </si>
  <si>
    <t>Одговорно лице за спровођење прог. активности</t>
  </si>
  <si>
    <t>Индикатори исхода/излазног резултата</t>
  </si>
  <si>
    <t>Ознака за капитални пројекат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</si>
  <si>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</si>
  <si>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</t>
  </si>
  <si>
    <t>(бира се ИПА година финансирања и ИПА програм/мере из предефинисане листе коју у базу уноси Министарство финансија</t>
  </si>
  <si>
    <t>Мере и поглавље преговора о прступању ЕУ:</t>
  </si>
  <si>
    <t>(Анекс 3 Упутства за израду програмског буџета) релевантно само за Републику Србију)</t>
  </si>
  <si>
    <t>Сврхa:</t>
  </si>
  <si>
    <t>УКУПНО ЗА:</t>
  </si>
  <si>
    <t>УКУПНО  ЗА:</t>
  </si>
  <si>
    <t>Извори финансирања Програма</t>
  </si>
  <si>
    <t xml:space="preserve">https://www.youtube.com/watch?v=17Ek5jxhk-g </t>
  </si>
  <si>
    <t>*</t>
  </si>
  <si>
    <t>**</t>
  </si>
  <si>
    <t>1-3 циља за сваку програмску активност</t>
  </si>
  <si>
    <t>1-3 индикатора исхода/излазног резултата за сваки циљ</t>
  </si>
  <si>
    <t>1-5 циља за сваки програм</t>
  </si>
  <si>
    <t>1-3 индикатора за сваки циљ</t>
  </si>
  <si>
    <t>1-3 циља за сваки пројекат</t>
  </si>
  <si>
    <t>03 - Социјални доприноси</t>
  </si>
  <si>
    <t>01 - Приходи из буџета</t>
  </si>
  <si>
    <t>05 - Донације од иностраних земаља</t>
  </si>
  <si>
    <t>000 - СОЦИЈАЛНА ЗАШТИТА</t>
  </si>
  <si>
    <t>010 - Болест и инвалидност</t>
  </si>
  <si>
    <t>020 - Старост</t>
  </si>
  <si>
    <t>030 - Корисници породичне пензије</t>
  </si>
  <si>
    <t>040 - Породица и деца</t>
  </si>
  <si>
    <t>050 - Незапосленост</t>
  </si>
  <si>
    <t>060 - Становање</t>
  </si>
  <si>
    <t>070 - Социјална помоћ угроженом становништву, некласификована на другом месту</t>
  </si>
  <si>
    <t>080 - Социјална заштита -  истраживање и развој</t>
  </si>
  <si>
    <t>090 - Социјална заштита некласификована на другом месту</t>
  </si>
  <si>
    <t>100 - ОПШТЕ ЈАВНЕ УСЛУГЕ</t>
  </si>
  <si>
    <t>110 - Извршни и законодавни органи, финансијски и фискални послови и спољни послови</t>
  </si>
  <si>
    <t>111 - Извршни и законодавни органи</t>
  </si>
  <si>
    <t>112 - Финансијски и фискални послови</t>
  </si>
  <si>
    <t>113 - Спољни послови</t>
  </si>
  <si>
    <t>120 - Економска помоћ иностранству</t>
  </si>
  <si>
    <t>121 - Економска помоћ земљама у развоју и земљама у транзицији</t>
  </si>
  <si>
    <t>122 - Економска помоћ преко међународних организација</t>
  </si>
  <si>
    <t>130 - Опште услуге</t>
  </si>
  <si>
    <t>131 - Опште кадровске услуге</t>
  </si>
  <si>
    <t>132 - Опште услуге планирања и статистике</t>
  </si>
  <si>
    <t>133 - Остале опште услуге</t>
  </si>
  <si>
    <t>140 - Основно истраживање</t>
  </si>
  <si>
    <t>150 - Опште јавне услуге -  истраживање и развој</t>
  </si>
  <si>
    <t>160 - Опште јавне услуге некласификоване на другом месту</t>
  </si>
  <si>
    <t>170 - Трансакције јавног  дуга</t>
  </si>
  <si>
    <t>180 - Трансфери општег карактера између различитих нивоа власти</t>
  </si>
  <si>
    <t>200 - ОДБРАНА</t>
  </si>
  <si>
    <t>210 - Војна одбрана</t>
  </si>
  <si>
    <t>220 - Цивилна одбрана</t>
  </si>
  <si>
    <t>230 - Војна помоћ иностранству</t>
  </si>
  <si>
    <t>240 - Одбрана - истраживање и развој</t>
  </si>
  <si>
    <t>250 - Одбрана некласификована на другом месту</t>
  </si>
  <si>
    <t>300 - ЈАВНИ РЕД И БЕЗБЕДНОСТ</t>
  </si>
  <si>
    <t>310 - Услуге полиције</t>
  </si>
  <si>
    <t>320 - Услуге противпожарне заштите</t>
  </si>
  <si>
    <t>330 - Судови</t>
  </si>
  <si>
    <t>350 - Јавни ред и безбедност - истраживање и развој</t>
  </si>
  <si>
    <t>360 - Јавни ред и безбедност  некласификован на другом месту</t>
  </si>
  <si>
    <t>400 - ЕКОНОМСКИ ПОСЛОВИ</t>
  </si>
  <si>
    <t>410 - Општи економски и комерцијални послови и послови по питању рада</t>
  </si>
  <si>
    <t>411 - Општи економски и комерцијални послови</t>
  </si>
  <si>
    <t>412 - Општи послови по питању рада</t>
  </si>
  <si>
    <t>420 - Пољопривреда, шумарство, лов и риболов</t>
  </si>
  <si>
    <t>421 - Пољопривреда</t>
  </si>
  <si>
    <t>422 - Шумарство</t>
  </si>
  <si>
    <t>423 - Лов и риболов</t>
  </si>
  <si>
    <t>430 - Гориво и енергија</t>
  </si>
  <si>
    <t>431 - Угаљ и остала чврста минерална горива</t>
  </si>
  <si>
    <t>432 - Нафта и природни гас</t>
  </si>
  <si>
    <t>433 - Нуклеарно гориво</t>
  </si>
  <si>
    <t>434 - Остала горива</t>
  </si>
  <si>
    <t>435 - Електрична енергија</t>
  </si>
  <si>
    <t>436 - Остала енергија</t>
  </si>
  <si>
    <t>440 - Рударство, производња и изградња</t>
  </si>
  <si>
    <t>441 - Ископавање минералних ресурса, изузев минералних горива</t>
  </si>
  <si>
    <t>442 - Производња</t>
  </si>
  <si>
    <t>443 - Изградња</t>
  </si>
  <si>
    <t>450 - Саобраћај</t>
  </si>
  <si>
    <t>451 - Друмски саобраћај</t>
  </si>
  <si>
    <t>452 - Водени саобраћај</t>
  </si>
  <si>
    <t>453 - Железнички саобраћај</t>
  </si>
  <si>
    <t>454 - Ваздушни саобраћај</t>
  </si>
  <si>
    <t>455 - Цевоводи и други облици саобраћаја</t>
  </si>
  <si>
    <t>460 - Комуникације</t>
  </si>
  <si>
    <t>470 - Остале делатности</t>
  </si>
  <si>
    <t>471 - Трговина, смештај и складиштење</t>
  </si>
  <si>
    <t>472 - Хотели и ресторани</t>
  </si>
  <si>
    <t>473 - Туризам</t>
  </si>
  <si>
    <t>474 - Вишенаменски развојни пројекти</t>
  </si>
  <si>
    <t>480 - Економски послови -  истраживање и развој</t>
  </si>
  <si>
    <t>481 - Истраживање и развој - Општи економски и комерцијални послови и послови по питању рада</t>
  </si>
  <si>
    <t>482 - Истраживање и развој - Пољопривреда, шумарство, лов и риболов</t>
  </si>
  <si>
    <t>483 - Истраживање и развој - Гориво и енергија</t>
  </si>
  <si>
    <t>484 - Истраживање и развој - Рударство, производња и изградња</t>
  </si>
  <si>
    <t>485 - Истраживање и развој - Саобраћај</t>
  </si>
  <si>
    <t>486 - Истраживање и развој - Комуникације</t>
  </si>
  <si>
    <t>487 - Истраживање и развој - Остале делатности</t>
  </si>
  <si>
    <t>490 - Економски послови некласификовани на другом месту</t>
  </si>
  <si>
    <t>500 - ЗАШТИТА ЖИВОТНЕ СРЕДИНЕ</t>
  </si>
  <si>
    <t>510 - Управљање отпадом</t>
  </si>
  <si>
    <t>520 - Управљање отпадним водама</t>
  </si>
  <si>
    <t>530 - Смањење загађености</t>
  </si>
  <si>
    <t>540 - Заштита биљног и животињског света  и крајолика</t>
  </si>
  <si>
    <t>550 - Заштита животне средине -  истраживање и развој</t>
  </si>
  <si>
    <t>560 - Заштита животне средине некласификована на другом месту</t>
  </si>
  <si>
    <t>600 - ПОСЛОВИ СТАНОВАЊА И  ЗАЈЕДНИЦЕ</t>
  </si>
  <si>
    <t>610 - Стамбени развој</t>
  </si>
  <si>
    <t>620 - Развој заједнице</t>
  </si>
  <si>
    <t>630 - Водоснабдевање</t>
  </si>
  <si>
    <t>640 - Улична расвета</t>
  </si>
  <si>
    <t>650 - Послови становања и заједнице - истраживање и развој</t>
  </si>
  <si>
    <t>660 - Послови становања и заједнице некласификовани на другом месту</t>
  </si>
  <si>
    <t>700 - ЗДРАВСТВО</t>
  </si>
  <si>
    <t>710 - Медицински производи, помагала и опрема</t>
  </si>
  <si>
    <t>711 - Фармацеутски производи</t>
  </si>
  <si>
    <t>712 - Остали медицински производи</t>
  </si>
  <si>
    <t>713 - Терапеутска помагала и опрема</t>
  </si>
  <si>
    <t>720 - Ванболничке услуге</t>
  </si>
  <si>
    <t>721 - Опште медицинске услуге</t>
  </si>
  <si>
    <t>722 - Специјализоване медицинске услуге</t>
  </si>
  <si>
    <t>723 - Стоматолошке услуге</t>
  </si>
  <si>
    <t>724 - Парамедицинске услуге</t>
  </si>
  <si>
    <t>730 - Болничке услуге</t>
  </si>
  <si>
    <t>731 - Опште болничке услуге</t>
  </si>
  <si>
    <t>732 - Специјализоване болничке услуге</t>
  </si>
  <si>
    <t>733 - Услуге медицинских центара и породилишта</t>
  </si>
  <si>
    <t>734 - Услуге домова  за негу и опоравак</t>
  </si>
  <si>
    <t>740 - Услуге јавног здравства</t>
  </si>
  <si>
    <t>750 - Здравство  истраживање и развој</t>
  </si>
  <si>
    <t>760 - Здравство некласификовано на другом месту</t>
  </si>
  <si>
    <t>800 - РЕКРЕАЦИЈА, СПОРТ, КУЛТУРА И ВЕРЕ</t>
  </si>
  <si>
    <t>810 - Услуге рекреације и спорта</t>
  </si>
  <si>
    <t>820 - Услуге културе</t>
  </si>
  <si>
    <t>830 - Услуге емитовања и штампања</t>
  </si>
  <si>
    <t>840 - Верске  и остале услуге заједнице</t>
  </si>
  <si>
    <t>850 - Рекреација, спорт, култура и вере  - истраживање и развој</t>
  </si>
  <si>
    <t>860 - Рекреација, спорт, култура и вере, некласификовано на другом месту</t>
  </si>
  <si>
    <t>900 - ОБРАЗОВАЊЕ</t>
  </si>
  <si>
    <t>910 - Предшколско и основно образовање</t>
  </si>
  <si>
    <t>911 - Предшколско образовање</t>
  </si>
  <si>
    <t>912 - Основно образовање</t>
  </si>
  <si>
    <t>913 - Основно образовање са домом ученика</t>
  </si>
  <si>
    <t>914 - Основно образовање са средњом школом</t>
  </si>
  <si>
    <t>915 - Специјално основно образовање</t>
  </si>
  <si>
    <t>916 - Основно образовање са средњом школом и домом ученика</t>
  </si>
  <si>
    <t>920 - Средње образовање</t>
  </si>
  <si>
    <t>921 - Ниже средње образовање</t>
  </si>
  <si>
    <t>922 - Више средње образовање</t>
  </si>
  <si>
    <t>923 - Средње образовање са домом ученика</t>
  </si>
  <si>
    <t>930 - Више образовање</t>
  </si>
  <si>
    <t>931 - Више образовање</t>
  </si>
  <si>
    <t>932 - Више образовање са студентским домом</t>
  </si>
  <si>
    <t>940 - Високо образовање</t>
  </si>
  <si>
    <t>941 - Високо образовање - први степен</t>
  </si>
  <si>
    <t>942 - Високо образовање -  други степен</t>
  </si>
  <si>
    <t>950 - Образовање које није дефинисано нивоом</t>
  </si>
  <si>
    <t>960 - Помоћне услуге образовању</t>
  </si>
  <si>
    <t>970 - Образовање -  истраживање и развој</t>
  </si>
  <si>
    <t>980 - Образовање некласификовано на другом месту</t>
  </si>
  <si>
    <t>02 - Трансфери између корисника на истом нивоу</t>
  </si>
  <si>
    <t>04 - Сопствени приходи буџетских корисника</t>
  </si>
  <si>
    <t>06 - Донације од међународних организација</t>
  </si>
  <si>
    <t>07 - Донације од осталих нивоа власти</t>
  </si>
  <si>
    <t>08 - Донације од невладиних организација и појединаца</t>
  </si>
  <si>
    <t>09 - Примања од продаје нефинансијске имовине</t>
  </si>
  <si>
    <t>10 - Примања од домаћих задуживања</t>
  </si>
  <si>
    <t>11 - Примања од иностраних задуживања</t>
  </si>
  <si>
    <t>12 - Примања од отплате датих кредита и продаје финансијске имовине</t>
  </si>
  <si>
    <t>13 - Нераспоређени вишак прихода из ранијих година</t>
  </si>
  <si>
    <t>14 - Неутрошена средства од приватизације из претходних година</t>
  </si>
  <si>
    <t>15 - Неутрошена средства донација из претходних година</t>
  </si>
  <si>
    <t>16 - Родитељски динар за ваннаставне активности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</si>
  <si>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</si>
  <si>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</si>
  <si>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Одговорно лице за спровођење програма</t>
  </si>
  <si>
    <t>Назив организационе јединице/ Буџетски корисник :</t>
  </si>
  <si>
    <t>Програми</t>
  </si>
  <si>
    <t>0101</t>
  </si>
  <si>
    <t>0701</t>
  </si>
  <si>
    <t>2001</t>
  </si>
  <si>
    <t>2002</t>
  </si>
  <si>
    <t>2003</t>
  </si>
  <si>
    <t>0901</t>
  </si>
  <si>
    <t>1801</t>
  </si>
  <si>
    <t>1201</t>
  </si>
  <si>
    <t>1301</t>
  </si>
  <si>
    <t>0401</t>
  </si>
  <si>
    <t>0602</t>
  </si>
  <si>
    <t>1101</t>
  </si>
  <si>
    <t>1501</t>
  </si>
  <si>
    <t>1502</t>
  </si>
  <si>
    <t>Шифра</t>
  </si>
  <si>
    <t>Сектор:</t>
  </si>
  <si>
    <t>Назив програма:</t>
  </si>
  <si>
    <t>Сврха:</t>
  </si>
  <si>
    <t>0601</t>
  </si>
  <si>
    <t>Циљ</t>
  </si>
  <si>
    <t>Вредност у базној години (2014)</t>
  </si>
  <si>
    <t>Циљана вредност 2015</t>
  </si>
  <si>
    <t>Циљана вредност 2016</t>
  </si>
  <si>
    <t>Циљана вредност 2017</t>
  </si>
  <si>
    <t>Основ:</t>
  </si>
  <si>
    <t xml:space="preserve">Опис: </t>
  </si>
  <si>
    <t>Списак програмских активности и пројеката у оквиру програма</t>
  </si>
  <si>
    <t>0001</t>
  </si>
  <si>
    <t>0012</t>
  </si>
  <si>
    <t>0013</t>
  </si>
  <si>
    <t>0002</t>
  </si>
  <si>
    <t>Рбр.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</si>
  <si>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</si>
  <si>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</si>
  <si>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</si>
  <si>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</si>
  <si>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</si>
  <si>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</si>
  <si>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</si>
  <si>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</si>
  <si>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</si>
  <si>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</si>
  <si>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Назив:</t>
  </si>
  <si>
    <t>Функција:</t>
  </si>
  <si>
    <t>Опис:</t>
  </si>
  <si>
    <t>Програм коме припада:</t>
  </si>
  <si>
    <t>Стратешко, просторно и урбанистичко планирање</t>
  </si>
  <si>
    <t>Уређивање грађевинског земљишта</t>
  </si>
  <si>
    <t>Водоснабдевање</t>
  </si>
  <si>
    <t>Одржавање депонија</t>
  </si>
  <si>
    <t>Даљинско грејање</t>
  </si>
  <si>
    <t>Јавни превоз</t>
  </si>
  <si>
    <t>Паркинг сервис</t>
  </si>
  <si>
    <t>Уређивање, одржавање и коришћење пијаца</t>
  </si>
  <si>
    <t>Јавна хигијена</t>
  </si>
  <si>
    <t>Уређење и одржавање зеленила</t>
  </si>
  <si>
    <t>Јавна расвета</t>
  </si>
  <si>
    <t>Одржавање гробаља и погребне услуге</t>
  </si>
  <si>
    <t>Одржавање стамбених зграда</t>
  </si>
  <si>
    <t>Ауто-такси превоз путника</t>
  </si>
  <si>
    <t>Остале комуналне услуге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</si>
  <si>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</si>
  <si>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</si>
  <si>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</si>
  <si>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</si>
  <si>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</si>
  <si>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</si>
  <si>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</si>
  <si>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</si>
  <si>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</si>
  <si>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0014</t>
  </si>
  <si>
    <t>Подршка постојећој привреди</t>
  </si>
  <si>
    <t>Унапређење привредног амбијента</t>
  </si>
  <si>
    <t>Подстицаји за развој предузетништва</t>
  </si>
  <si>
    <t>Одржавање економске инфраструктуре</t>
  </si>
  <si>
    <t>Финансијска подршка локалном економском развоју</t>
  </si>
  <si>
    <t>Управљање развојем туризма</t>
  </si>
  <si>
    <t>Туристичка промоција</t>
  </si>
  <si>
    <t>Унапређење  услова за пољопривредну делатност</t>
  </si>
  <si>
    <t>Подстицаји пољопривредној производњи</t>
  </si>
  <si>
    <t>Рурални развој</t>
  </si>
  <si>
    <t>Управљање заштитом животне средине и природних вредности</t>
  </si>
  <si>
    <t>Управљање комуналним отпадом</t>
  </si>
  <si>
    <t>Праћење квалитета елемената животне средине</t>
  </si>
  <si>
    <t>Заштита природних вредности и унапређење подручја са природним својствима</t>
  </si>
  <si>
    <t>Управљање саобраћајном инфраструктуром</t>
  </si>
  <si>
    <t>Одржавање путева</t>
  </si>
  <si>
    <t>Функционисање предшколских установа</t>
  </si>
  <si>
    <t>Функционисање основних школа</t>
  </si>
  <si>
    <t>Функционисање средњих школа</t>
  </si>
  <si>
    <t xml:space="preserve">Функционисање локалних установа културе </t>
  </si>
  <si>
    <t>Подстицаји културном и уметничком стваралаштву</t>
  </si>
  <si>
    <t>Подршка локалним спортским организацијама, удружењима и савезима</t>
  </si>
  <si>
    <t>Подршка предшколском, школском и рекреативном спорту и масовној физичкој култури</t>
  </si>
  <si>
    <t>Одржавање спортске инфраструктуре</t>
  </si>
  <si>
    <t>Функционисање локалне самоуправе и градских општина</t>
  </si>
  <si>
    <t>Месне заједнице</t>
  </si>
  <si>
    <t>Управљање јавним дугом</t>
  </si>
  <si>
    <t>Општинско јавно правобранилаштво</t>
  </si>
  <si>
    <t>Заштитник грађана</t>
  </si>
  <si>
    <t>Информисање</t>
  </si>
  <si>
    <t>Канцеларија за младе</t>
  </si>
  <si>
    <t>Програми националних мањина</t>
  </si>
  <si>
    <t>Назив организационе јединице/ Буџетски корисник:</t>
  </si>
  <si>
    <t xml:space="preserve">ispod 91. do 98. reda se nalaze dodatni redovi za izvore finansiranja ukoliko budu potrebni . </t>
  </si>
  <si>
    <t>Буџетска средства</t>
  </si>
  <si>
    <t>Средства из осталих извора</t>
  </si>
  <si>
    <t>Извор верификације за сваки индикатор</t>
  </si>
  <si>
    <t xml:space="preserve">Индикатори </t>
  </si>
  <si>
    <t>Индикатори**</t>
  </si>
  <si>
    <t>Индикатори</t>
  </si>
  <si>
    <t>Извори у 2017.</t>
  </si>
  <si>
    <t>Расходи у 2017.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</si>
  <si>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</si>
  <si>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</si>
  <si>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</si>
  <si>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</si>
  <si>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</si>
  <si>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</si>
  <si>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</si>
  <si>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</si>
  <si>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</si>
  <si>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</si>
  <si>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</si>
  <si>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</si>
  <si>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</si>
  <si>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</si>
  <si>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</si>
  <si>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</si>
  <si>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</si>
  <si>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</si>
  <si>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</si>
  <si>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испод 45. до 574. реда се налазе редови за додатна конта уколико буде потребно</t>
  </si>
  <si>
    <t xml:space="preserve">Извор верификације за сваки индикатор </t>
  </si>
  <si>
    <t>Индикатори исхода</t>
  </si>
  <si>
    <t>Индикатори исхода**</t>
  </si>
  <si>
    <t>Одговорно лице за спровођење пројекта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</si>
  <si>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</si>
  <si>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</si>
  <si>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</si>
  <si>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</si>
  <si>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</si>
  <si>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</si>
  <si>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</si>
  <si>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</si>
  <si>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</si>
  <si>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</si>
  <si>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</si>
  <si>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</si>
  <si>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</si>
  <si>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</si>
  <si>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</si>
  <si>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</si>
  <si>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</si>
  <si>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</si>
  <si>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</si>
  <si>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</si>
  <si>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</si>
  <si>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</si>
  <si>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</si>
  <si>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</si>
  <si>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</si>
  <si>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</si>
  <si>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</si>
  <si>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</si>
  <si>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</si>
  <si>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</si>
  <si>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</si>
  <si>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</si>
  <si>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</si>
  <si>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</si>
  <si>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</si>
  <si>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</si>
  <si>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</si>
  <si>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</si>
  <si>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</si>
  <si>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</si>
  <si>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</si>
  <si>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</si>
  <si>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</si>
  <si>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</si>
  <si>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</si>
  <si>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</si>
  <si>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</si>
  <si>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</si>
  <si>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</si>
  <si>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</si>
  <si>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</si>
  <si>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</si>
  <si>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</si>
  <si>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</si>
  <si>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</si>
  <si>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</si>
  <si>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</si>
  <si>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</si>
  <si>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</si>
  <si>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</si>
  <si>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</si>
  <si>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</si>
  <si>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</si>
  <si>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</si>
  <si>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</si>
  <si>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</si>
  <si>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</si>
  <si>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</si>
  <si>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</si>
  <si>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</si>
  <si>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</si>
  <si>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</si>
  <si>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</si>
  <si>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</si>
  <si>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</si>
  <si>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</si>
  <si>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</si>
  <si>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</si>
  <si>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</si>
  <si>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</si>
  <si>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</si>
  <si>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</si>
  <si>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</si>
  <si>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</si>
  <si>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</si>
  <si>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</si>
  <si>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</si>
  <si>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</si>
  <si>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</si>
  <si>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</si>
  <si>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</si>
  <si>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</si>
  <si>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</si>
  <si>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</si>
  <si>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</si>
  <si>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</si>
  <si>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</si>
  <si>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</si>
  <si>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</si>
  <si>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</si>
  <si>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</si>
  <si>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</si>
  <si>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Испод 188 до 196 реда се налазе додатни редови за изворе финансирања уколико су потребни.</t>
  </si>
  <si>
    <t>ЗА СВАКУ ПРОГРАМСКУ АКТИВНОСТ ОДНОСНО ПРОЈЕКАТ КОЈИ СЕ ПОПУЊАВАЈУ У ОКВИРУ ИЗАБРАНОГ ПРОГРАМА ТРЕБА ИСКОПИРАТИ КАРТИЦЕ "Програмска активност" И  "Пројекат" НА СЛЕДЕЋИ НАЧИН: ДЕСНИМ КЛИКОМ НА ОДГОВАРАЈУЋУ КАРТИЦУ ИЗАБЕРЕТЕ ОПЦИЈУ "Move or copy". НАКОН ТОГА ИЗАБЕРИТЕ ПОЗИЦИЈУ НА КОЈУ ЖЕЛИТЕ НОВУ КАРТИЦУ (најлакше је изабрати опцју - "move to end") И ШТИКЛИРАТЕ ОПЦИЈУ - "Create a copy". НАКОН ТОГА КЛИКНИТЕ НА ОК.</t>
  </si>
  <si>
    <t xml:space="preserve">уколико је потребно више конта између 46. и 183. реда се налазе додатни редови. Поступак је исти. Након уносења свих трошкова, опцијом "Hide" сакријте празне редове .Уколко имате проблема погледајте једноставан туторијал на линку: </t>
  </si>
  <si>
    <t>испод 31. до 43. реда се налазе јос 2 циља уколико је потребно . Активирају се маркирањем  31 И 43 реда &gt; десни клик&gt; опција "Unhide"</t>
  </si>
  <si>
    <t>испод 137. до 145. реда се налазе додатни редови за изворе финансирања уколико буде потребно</t>
  </si>
  <si>
    <t>ЗА СВАКУ ПРОГРАМСКУ АКТИВНОСТ ОДНОСНО ПРОЈЕКАТ КОЈИ СЕ ПОПУЊАВАЈУ У ОКВИРУ ИЗАБРАНОГ ПРОГРАМА ТРЕБА ИСКОПИРАТИ КАРТИЦЕ "Програмска активност" И  "Пројекат" НА СЛЕДЕЋИ НАЧИН: ДЕСНИМ КЛИКОМ НА ОДГОВАРАЈУЋУ КАРТИЦУ ИЗАБЕРЕТЕ ОПЦИЈУ "Move or copy". НАКОН ТОГА ИЗАБЕРИТЕ ПОЗИЦИЈУ НА КОЈУ ЖЕЛИТЕ НОВУ КАРТИЦУ (најлакше је изабрати опцју - "move to end") И ШТИКЛИРАJTE ОПЦИЈУ - "Create a copy". НАКОН ТОГА КЛИКНИТЕ НА ОК.</t>
  </si>
  <si>
    <t>испод 30. до 42. реда се налазе још 2 циља уколико је потребно . Активирају се маркирањем  30. и 42. реда &gt; десни клик&gt; опција "Unhide"</t>
  </si>
  <si>
    <t xml:space="preserve">уколико је потребно више редова за активности и пројекте, између 53. и 86. реда се налазе додатни редови. Поступак је исти. Након уношења свих трошкова, опцијом "Hide" сакријте празне редове. Уколко имате проблема погледајте једноставан туторијал на линку: </t>
  </si>
  <si>
    <t>испод 91. до 98. реда се налазе додатни редови за изворе финансирања уколико буду потребни .</t>
  </si>
  <si>
    <t>Расходи у 2018.</t>
  </si>
  <si>
    <t>Вредност у базној години (2015)</t>
  </si>
  <si>
    <t>Циљана вредност 2018</t>
  </si>
  <si>
    <t>Обрасци за припрему програмског буџета - Табела 1.</t>
  </si>
  <si>
    <t>Обрасци за припрему програмског буџета - Табела 2.</t>
  </si>
  <si>
    <t xml:space="preserve">ПРОГРАМ </t>
  </si>
  <si>
    <t>ПРОГРАМСКА АКТИВНОСТ</t>
  </si>
  <si>
    <t>Обрасци за припрему програмског буџета - Табела 3.</t>
  </si>
  <si>
    <t>ПРОЈЕКАТ</t>
  </si>
  <si>
    <t>Потпис овлашћеног лица:</t>
  </si>
  <si>
    <t>Вредност у базној години (2016)</t>
  </si>
  <si>
    <t>Циљана вредност 2019</t>
  </si>
  <si>
    <t>Расходи у базној години (2016)</t>
  </si>
  <si>
    <t>Расходи у 2019.</t>
  </si>
  <si>
    <t>Укупно (2017-2019)</t>
  </si>
  <si>
    <t>Извори у базној години (2016)</t>
  </si>
  <si>
    <t>Извори у 2018.</t>
  </si>
  <si>
    <t>Извори у 2019.</t>
  </si>
  <si>
    <t>Извори   у 2017</t>
  </si>
  <si>
    <t>Извори   у 2018</t>
  </si>
  <si>
    <t>Извори  у 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</si>
</sst>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_-* #,##0.00\ _d_i_n_._-;\-* #,##0.00\ _d_i_n_._-;_-* &quot;-&quot;??\ _d_i_n_._-;_-@_-"/>
    <numFmt numFmtId="166" formatCode="_(* #,##0.00_);_(* \(#,##0.00\);_(* \-??_);_(@_)"/>
  </numFmts>
  <fonts count="6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 Bold"/>
    </font>
    <font>
      <sz val="9"/>
      <color indexed="8"/>
      <name val="Times New Roman Italic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8"/>
      <name val="Arial"/>
      <family val="2"/>
      <charset val="238"/>
    </font>
    <font>
      <b/>
      <i/>
      <sz val="9"/>
      <color indexed="81"/>
      <name val="Tahoma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Times New Roman Italic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Times New Roman Bold"/>
    </font>
    <font>
      <u/>
      <sz val="10"/>
      <color theme="10"/>
      <name val="Calibri"/>
      <family val="2"/>
      <scheme val="minor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0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66" fontId="24" fillId="0" borderId="0" applyFill="0" applyBorder="0" applyAlignment="0" applyProtection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24" fillId="0" borderId="0"/>
    <xf numFmtId="0" fontId="47" fillId="0" borderId="0"/>
    <xf numFmtId="0" fontId="45" fillId="0" borderId="0"/>
    <xf numFmtId="0" fontId="47" fillId="0" borderId="0"/>
    <xf numFmtId="0" fontId="24" fillId="23" borderId="7" applyNumberFormat="0" applyAlignment="0" applyProtection="0"/>
    <xf numFmtId="0" fontId="24" fillId="23" borderId="7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9" fontId="19" fillId="0" borderId="0" applyFont="0" applyFill="0" applyBorder="0" applyAlignment="0" applyProtection="0"/>
    <xf numFmtId="9" fontId="24" fillId="0" borderId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60" fillId="0" borderId="0"/>
    <xf numFmtId="0" fontId="60" fillId="0" borderId="0"/>
  </cellStyleXfs>
  <cellXfs count="39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protection locked="0"/>
    </xf>
    <xf numFmtId="0" fontId="9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6" fillId="0" borderId="0" xfId="0" applyNumberFormat="1" applyFont="1" applyBorder="1" applyAlignment="1" applyProtection="1">
      <alignment horizontal="left" vertical="top"/>
      <protection locked="0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protection locked="0"/>
    </xf>
    <xf numFmtId="0" fontId="0" fillId="0" borderId="0" xfId="0" applyProtection="1">
      <protection hidden="1"/>
    </xf>
    <xf numFmtId="0" fontId="13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9" fillId="0" borderId="0" xfId="0" applyNumberFormat="1" applyFont="1" applyAlignment="1" applyProtection="1">
      <alignment horizontal="center" vertical="center" wrapText="1"/>
      <protection hidden="1"/>
    </xf>
    <xf numFmtId="3" fontId="10" fillId="0" borderId="0" xfId="0" applyNumberFormat="1" applyFont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3" fontId="10" fillId="0" borderId="0" xfId="0" applyNumberFormat="1" applyFont="1" applyBorder="1" applyAlignment="1" applyProtection="1">
      <alignment horizontal="left" vertical="center"/>
      <protection hidden="1"/>
    </xf>
    <xf numFmtId="3" fontId="9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1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locked="0"/>
    </xf>
    <xf numFmtId="0" fontId="15" fillId="24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49" fontId="48" fillId="0" borderId="0" xfId="0" applyNumberFormat="1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48" fillId="0" borderId="13" xfId="0" applyFont="1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vertical="top" wrapText="1"/>
      <protection locked="0"/>
    </xf>
    <xf numFmtId="0" fontId="48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49" fontId="48" fillId="0" borderId="13" xfId="0" applyNumberFormat="1" applyFont="1" applyBorder="1" applyAlignment="1" applyProtection="1">
      <alignment horizontal="center" vertical="center" wrapText="1"/>
      <protection locked="0"/>
    </xf>
    <xf numFmtId="49" fontId="48" fillId="0" borderId="14" xfId="0" applyNumberFormat="1" applyFont="1" applyBorder="1" applyAlignment="1" applyProtection="1">
      <alignment horizontal="center" vertical="center" wrapText="1"/>
      <protection locked="0"/>
    </xf>
    <xf numFmtId="49" fontId="48" fillId="0" borderId="15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48" fillId="0" borderId="19" xfId="0" applyFont="1" applyBorder="1" applyAlignment="1" applyProtection="1">
      <alignment vertical="top"/>
      <protection locked="0"/>
    </xf>
    <xf numFmtId="0" fontId="48" fillId="0" borderId="0" xfId="0" applyFont="1" applyBorder="1" applyAlignment="1" applyProtection="1">
      <alignment vertical="top"/>
      <protection locked="0"/>
    </xf>
    <xf numFmtId="0" fontId="48" fillId="0" borderId="0" xfId="0" applyFont="1" applyBorder="1" applyAlignment="1" applyProtection="1">
      <alignment horizontal="center" vertical="top"/>
      <protection locked="0"/>
    </xf>
    <xf numFmtId="0" fontId="48" fillId="0" borderId="18" xfId="0" applyFont="1" applyBorder="1" applyAlignment="1" applyProtection="1">
      <alignment horizontal="center" vertical="top"/>
      <protection locked="0"/>
    </xf>
    <xf numFmtId="0" fontId="48" fillId="0" borderId="0" xfId="0" applyFont="1" applyProtection="1">
      <protection locked="0"/>
    </xf>
    <xf numFmtId="0" fontId="48" fillId="0" borderId="0" xfId="0" applyFont="1" applyProtection="1">
      <protection hidden="1"/>
    </xf>
    <xf numFmtId="0" fontId="48" fillId="0" borderId="0" xfId="0" applyFont="1" applyAlignment="1" applyProtection="1">
      <alignment vertical="top"/>
      <protection locked="0"/>
    </xf>
    <xf numFmtId="49" fontId="48" fillId="0" borderId="0" xfId="0" applyNumberFormat="1" applyFont="1" applyAlignment="1" applyProtection="1">
      <alignment horizontal="right" vertical="top"/>
      <protection locked="0"/>
    </xf>
    <xf numFmtId="0" fontId="52" fillId="0" borderId="0" xfId="0" applyNumberFormat="1" applyFont="1" applyBorder="1" applyAlignment="1" applyProtection="1">
      <alignment horizontal="left" vertical="top"/>
      <protection locked="0"/>
    </xf>
    <xf numFmtId="0" fontId="52" fillId="0" borderId="0" xfId="0" applyFont="1" applyBorder="1" applyAlignment="1" applyProtection="1">
      <alignment horizontal="left" vertical="top"/>
      <protection locked="0"/>
    </xf>
    <xf numFmtId="0" fontId="48" fillId="0" borderId="0" xfId="0" applyFont="1" applyBorder="1" applyProtection="1">
      <protection locked="0"/>
    </xf>
    <xf numFmtId="0" fontId="53" fillId="0" borderId="0" xfId="0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left" vertical="center"/>
      <protection hidden="1"/>
    </xf>
    <xf numFmtId="0" fontId="53" fillId="0" borderId="0" xfId="0" applyNumberFormat="1" applyFont="1" applyBorder="1" applyAlignment="1" applyProtection="1">
      <alignment horizontal="center" vertical="center" wrapText="1"/>
      <protection hidden="1"/>
    </xf>
    <xf numFmtId="0" fontId="48" fillId="0" borderId="0" xfId="0" applyFont="1" applyBorder="1" applyProtection="1">
      <protection hidden="1"/>
    </xf>
    <xf numFmtId="3" fontId="53" fillId="0" borderId="0" xfId="0" applyNumberFormat="1" applyFont="1" applyBorder="1" applyAlignment="1" applyProtection="1">
      <alignment horizontal="left" vertical="center"/>
      <protection hidden="1"/>
    </xf>
    <xf numFmtId="0" fontId="53" fillId="0" borderId="0" xfId="0" applyNumberFormat="1" applyFont="1" applyAlignment="1" applyProtection="1">
      <alignment horizontal="center" vertical="center" wrapText="1"/>
      <protection hidden="1"/>
    </xf>
    <xf numFmtId="3" fontId="54" fillId="0" borderId="0" xfId="0" applyNumberFormat="1" applyFont="1" applyAlignment="1" applyProtection="1">
      <alignment horizontal="left" vertical="center" wrapText="1"/>
      <protection hidden="1"/>
    </xf>
    <xf numFmtId="3" fontId="54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49" fontId="55" fillId="0" borderId="0" xfId="0" applyNumberFormat="1" applyFont="1" applyBorder="1" applyAlignment="1" applyProtection="1">
      <alignment horizontal="left" vertical="top"/>
      <protection locked="0"/>
    </xf>
    <xf numFmtId="0" fontId="55" fillId="0" borderId="0" xfId="0" applyFont="1" applyBorder="1" applyAlignment="1" applyProtection="1">
      <alignment horizontal="left" vertical="top"/>
      <protection locked="0"/>
    </xf>
    <xf numFmtId="49" fontId="52" fillId="0" borderId="0" xfId="0" applyNumberFormat="1" applyFont="1" applyBorder="1" applyAlignment="1" applyProtection="1">
      <alignment horizontal="left" vertical="top"/>
      <protection locked="0"/>
    </xf>
    <xf numFmtId="0" fontId="48" fillId="0" borderId="12" xfId="0" applyFont="1" applyBorder="1" applyAlignment="1" applyProtection="1">
      <alignment vertical="center" wrapText="1"/>
      <protection locked="0"/>
    </xf>
    <xf numFmtId="49" fontId="4" fillId="0" borderId="0" xfId="0" applyNumberFormat="1" applyFont="1" applyBorder="1" applyAlignment="1" applyProtection="1">
      <alignment horizontal="left" vertical="top"/>
      <protection locked="0"/>
    </xf>
    <xf numFmtId="49" fontId="48" fillId="0" borderId="0" xfId="0" applyNumberFormat="1" applyFont="1" applyAlignment="1" applyProtection="1">
      <alignment horizontal="right"/>
      <protection locked="0"/>
    </xf>
    <xf numFmtId="0" fontId="48" fillId="0" borderId="0" xfId="0" applyFont="1" applyBorder="1" applyAlignment="1" applyProtection="1">
      <protection hidden="1"/>
    </xf>
    <xf numFmtId="3" fontId="54" fillId="0" borderId="0" xfId="0" applyNumberFormat="1" applyFont="1" applyBorder="1" applyAlignment="1" applyProtection="1">
      <alignment horizontal="left" vertical="center" wrapText="1"/>
      <protection hidden="1"/>
    </xf>
    <xf numFmtId="49" fontId="4" fillId="0" borderId="0" xfId="0" applyNumberFormat="1" applyFont="1" applyBorder="1" applyAlignment="1" applyProtection="1">
      <alignment horizontal="right" vertical="top"/>
      <protection locked="0"/>
    </xf>
    <xf numFmtId="0" fontId="48" fillId="0" borderId="0" xfId="0" applyFont="1" applyAlignment="1" applyProtection="1">
      <protection locked="0"/>
    </xf>
    <xf numFmtId="3" fontId="54" fillId="0" borderId="0" xfId="0" applyNumberFormat="1" applyFont="1" applyAlignment="1" applyProtection="1">
      <alignment vertical="center" wrapText="1"/>
      <protection hidden="1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4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3" fontId="54" fillId="0" borderId="0" xfId="0" applyNumberFormat="1" applyFont="1" applyAlignment="1" applyProtection="1">
      <alignment horizontal="justify" vertical="center" wrapText="1"/>
      <protection hidden="1"/>
    </xf>
    <xf numFmtId="0" fontId="4" fillId="0" borderId="0" xfId="0" applyFont="1" applyBorder="1" applyAlignment="1" applyProtection="1">
      <alignment horizontal="left" vertical="top" wrapText="1"/>
      <protection locked="0"/>
    </xf>
    <xf numFmtId="3" fontId="54" fillId="0" borderId="0" xfId="0" applyNumberFormat="1" applyFont="1" applyBorder="1" applyAlignment="1" applyProtection="1">
      <alignment vertical="center" wrapText="1"/>
      <protection hidden="1"/>
    </xf>
    <xf numFmtId="3" fontId="54" fillId="0" borderId="0" xfId="0" applyNumberFormat="1" applyFont="1" applyBorder="1" applyAlignment="1" applyProtection="1">
      <alignment horizontal="justify" vertical="center" wrapText="1"/>
      <protection hidden="1"/>
    </xf>
    <xf numFmtId="3" fontId="53" fillId="0" borderId="0" xfId="0" applyNumberFormat="1" applyFont="1" applyAlignment="1" applyProtection="1">
      <alignment horizontal="left" vertical="center" wrapText="1"/>
      <protection hidden="1"/>
    </xf>
    <xf numFmtId="3" fontId="53" fillId="0" borderId="0" xfId="0" applyNumberFormat="1" applyFont="1" applyAlignment="1" applyProtection="1">
      <alignment horizontal="left" vertical="top" wrapText="1"/>
      <protection hidden="1"/>
    </xf>
    <xf numFmtId="3" fontId="53" fillId="0" borderId="0" xfId="0" applyNumberFormat="1" applyFont="1" applyBorder="1" applyAlignment="1" applyProtection="1">
      <alignment horizontal="left" vertical="center" wrapText="1"/>
      <protection hidden="1"/>
    </xf>
    <xf numFmtId="3" fontId="53" fillId="0" borderId="16" xfId="0" applyNumberFormat="1" applyFont="1" applyBorder="1" applyAlignment="1" applyProtection="1">
      <alignment vertical="center" wrapText="1"/>
      <protection hidden="1"/>
    </xf>
    <xf numFmtId="49" fontId="48" fillId="0" borderId="0" xfId="0" applyNumberFormat="1" applyFont="1" applyProtection="1">
      <protection locked="0"/>
    </xf>
    <xf numFmtId="3" fontId="53" fillId="0" borderId="0" xfId="0" applyNumberFormat="1" applyFont="1" applyBorder="1" applyAlignment="1" applyProtection="1">
      <alignment horizontal="left" vertical="top" wrapText="1"/>
      <protection hidden="1"/>
    </xf>
    <xf numFmtId="3" fontId="53" fillId="0" borderId="0" xfId="0" applyNumberFormat="1" applyFont="1" applyBorder="1" applyAlignment="1" applyProtection="1">
      <alignment vertical="center" wrapText="1"/>
      <protection hidden="1"/>
    </xf>
    <xf numFmtId="3" fontId="48" fillId="0" borderId="0" xfId="0" applyNumberFormat="1" applyFont="1" applyFill="1" applyBorder="1" applyAlignment="1" applyProtection="1">
      <alignment vertical="top"/>
      <protection locked="0"/>
    </xf>
    <xf numFmtId="3" fontId="48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 applyProtection="1">
      <alignment horizontal="right" vertical="center" wrapText="1"/>
    </xf>
    <xf numFmtId="3" fontId="8" fillId="24" borderId="13" xfId="0" applyNumberFormat="1" applyFont="1" applyFill="1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48" fillId="0" borderId="13" xfId="0" applyFont="1" applyBorder="1" applyAlignment="1" applyProtection="1">
      <alignment horizontal="right" vertical="center" wrapText="1"/>
      <protection locked="0"/>
    </xf>
    <xf numFmtId="9" fontId="2" fillId="0" borderId="13" xfId="51" applyFont="1" applyBorder="1" applyAlignment="1" applyProtection="1">
      <alignment horizontal="right" vertical="center" wrapText="1"/>
      <protection locked="0"/>
    </xf>
    <xf numFmtId="3" fontId="48" fillId="0" borderId="14" xfId="0" applyNumberFormat="1" applyFont="1" applyBorder="1" applyAlignment="1" applyProtection="1">
      <alignment horizontal="right" vertical="center" wrapText="1"/>
      <protection locked="0"/>
    </xf>
    <xf numFmtId="3" fontId="48" fillId="0" borderId="14" xfId="0" applyNumberFormat="1" applyFont="1" applyBorder="1" applyAlignment="1" applyProtection="1">
      <alignment horizontal="right" vertical="center" wrapText="1"/>
    </xf>
    <xf numFmtId="3" fontId="8" fillId="24" borderId="14" xfId="0" applyNumberFormat="1" applyFont="1" applyFill="1" applyBorder="1" applyAlignment="1" applyProtection="1">
      <alignment horizontal="right" vertical="center" wrapText="1"/>
    </xf>
    <xf numFmtId="0" fontId="48" fillId="0" borderId="11" xfId="0" applyFont="1" applyBorder="1" applyAlignment="1" applyProtection="1">
      <alignment vertical="center"/>
      <protection locked="0"/>
    </xf>
    <xf numFmtId="49" fontId="48" fillId="0" borderId="1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right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15" fillId="24" borderId="13" xfId="0" applyFont="1" applyFill="1" applyBorder="1" applyAlignment="1" applyProtection="1">
      <alignment horizontal="center" vertical="center" wrapText="1"/>
      <protection locked="0"/>
    </xf>
    <xf numFmtId="49" fontId="58" fillId="0" borderId="13" xfId="0" applyNumberFormat="1" applyFont="1" applyBorder="1" applyAlignment="1" applyProtection="1">
      <alignment horizontal="center" vertical="top" wrapText="1"/>
      <protection locked="0"/>
    </xf>
    <xf numFmtId="49" fontId="58" fillId="0" borderId="14" xfId="0" applyNumberFormat="1" applyFont="1" applyBorder="1" applyAlignment="1" applyProtection="1">
      <alignment horizontal="center" vertical="top" wrapText="1"/>
      <protection locked="0"/>
    </xf>
    <xf numFmtId="49" fontId="58" fillId="0" borderId="15" xfId="0" applyNumberFormat="1" applyFont="1" applyBorder="1" applyAlignment="1" applyProtection="1">
      <alignment horizontal="center" vertical="top" wrapText="1"/>
      <protection locked="0"/>
    </xf>
    <xf numFmtId="49" fontId="59" fillId="0" borderId="13" xfId="0" applyNumberFormat="1" applyFont="1" applyBorder="1" applyAlignment="1" applyProtection="1">
      <alignment horizontal="center" vertical="center" wrapText="1"/>
      <protection locked="0"/>
    </xf>
    <xf numFmtId="0" fontId="59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59" fillId="0" borderId="13" xfId="0" applyNumberFormat="1" applyFont="1" applyBorder="1" applyAlignment="1" applyProtection="1">
      <alignment horizontal="right" vertical="center" wrapText="1"/>
      <protection locked="0"/>
    </xf>
    <xf numFmtId="49" fontId="59" fillId="0" borderId="14" xfId="0" applyNumberFormat="1" applyFont="1" applyBorder="1" applyAlignment="1" applyProtection="1">
      <alignment horizontal="center" vertical="center" wrapText="1"/>
      <protection locked="0"/>
    </xf>
    <xf numFmtId="3" fontId="8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8" fillId="24" borderId="13" xfId="0" applyNumberFormat="1" applyFont="1" applyFill="1" applyBorder="1" applyAlignment="1" applyProtection="1">
      <alignment horizontal="right" vertical="center" wrapText="1"/>
      <protection locked="0"/>
    </xf>
    <xf numFmtId="49" fontId="59" fillId="0" borderId="13" xfId="0" applyNumberFormat="1" applyFont="1" applyBorder="1" applyAlignment="1" applyProtection="1">
      <alignment horizontal="center" vertical="top" wrapText="1"/>
      <protection locked="0"/>
    </xf>
    <xf numFmtId="0" fontId="59" fillId="0" borderId="13" xfId="0" applyNumberFormat="1" applyFont="1" applyFill="1" applyBorder="1" applyAlignment="1" applyProtection="1">
      <alignment horizontal="center" vertical="top" wrapText="1"/>
      <protection locked="0"/>
    </xf>
    <xf numFmtId="3" fontId="8" fillId="0" borderId="13" xfId="0" applyNumberFormat="1" applyFont="1" applyBorder="1" applyAlignment="1" applyProtection="1">
      <alignment horizontal="right" vertical="top" wrapText="1"/>
      <protection locked="0"/>
    </xf>
    <xf numFmtId="49" fontId="48" fillId="0" borderId="13" xfId="0" applyNumberFormat="1" applyFont="1" applyBorder="1" applyAlignment="1" applyProtection="1">
      <alignment horizontal="center" vertical="top" wrapText="1"/>
      <protection locked="0"/>
    </xf>
    <xf numFmtId="3" fontId="2" fillId="0" borderId="13" xfId="0" applyNumberFormat="1" applyFont="1" applyBorder="1" applyAlignment="1" applyProtection="1">
      <alignment horizontal="right" vertical="top" wrapText="1"/>
      <protection locked="0"/>
    </xf>
    <xf numFmtId="3" fontId="48" fillId="0" borderId="13" xfId="0" applyNumberFormat="1" applyFont="1" applyBorder="1" applyAlignment="1" applyProtection="1">
      <alignment horizontal="right" vertical="top" wrapText="1"/>
      <protection locked="0"/>
    </xf>
    <xf numFmtId="3" fontId="8" fillId="0" borderId="13" xfId="0" applyNumberFormat="1" applyFont="1" applyFill="1" applyBorder="1" applyAlignment="1" applyProtection="1">
      <alignment horizontal="right" vertical="top"/>
      <protection locked="0"/>
    </xf>
    <xf numFmtId="3" fontId="2" fillId="0" borderId="13" xfId="0" applyNumberFormat="1" applyFont="1" applyFill="1" applyBorder="1" applyAlignment="1" applyProtection="1">
      <alignment horizontal="right" vertical="top"/>
      <protection locked="0"/>
    </xf>
    <xf numFmtId="3" fontId="8" fillId="24" borderId="13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38" applyFont="1" applyAlignment="1" applyProtection="1">
      <alignment vertical="center" wrapText="1"/>
      <protection locked="0"/>
    </xf>
    <xf numFmtId="0" fontId="46" fillId="0" borderId="0" xfId="38" applyAlignment="1" applyProtection="1">
      <alignment vertical="top" wrapText="1"/>
      <protection locked="0"/>
    </xf>
    <xf numFmtId="0" fontId="15" fillId="24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62" fillId="0" borderId="0" xfId="59" applyFont="1"/>
    <xf numFmtId="0" fontId="62" fillId="0" borderId="17" xfId="59" applyFont="1" applyBorder="1"/>
    <xf numFmtId="0" fontId="62" fillId="0" borderId="0" xfId="59" applyFont="1" applyProtection="1">
      <protection locked="0"/>
    </xf>
    <xf numFmtId="0" fontId="62" fillId="0" borderId="17" xfId="59" applyFont="1" applyBorder="1" applyProtection="1">
      <protection locked="0"/>
    </xf>
    <xf numFmtId="0" fontId="15" fillId="24" borderId="13" xfId="0" applyFont="1" applyFill="1" applyBorder="1" applyAlignment="1" applyProtection="1">
      <alignment horizontal="center" vertical="center" wrapText="1"/>
      <protection locked="0"/>
    </xf>
    <xf numFmtId="0" fontId="62" fillId="0" borderId="0" xfId="59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6" fillId="0" borderId="0" xfId="38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/>
      <protection locked="0"/>
    </xf>
    <xf numFmtId="0" fontId="15" fillId="24" borderId="13" xfId="0" applyFont="1" applyFill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48" fillId="24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0" fillId="0" borderId="14" xfId="0" applyFont="1" applyFill="1" applyBorder="1" applyAlignment="1" applyProtection="1">
      <alignment horizontal="left" vertical="center" wrapText="1"/>
      <protection locked="0"/>
    </xf>
    <xf numFmtId="0" fontId="50" fillId="0" borderId="11" xfId="0" applyFont="1" applyFill="1" applyBorder="1" applyAlignment="1" applyProtection="1">
      <alignment horizontal="left" vertical="center" wrapText="1"/>
      <protection locked="0"/>
    </xf>
    <xf numFmtId="0" fontId="50" fillId="0" borderId="12" xfId="0" applyFont="1" applyFill="1" applyBorder="1" applyAlignment="1" applyProtection="1">
      <alignment horizontal="left" vertical="center" wrapText="1"/>
      <protection locked="0"/>
    </xf>
    <xf numFmtId="0" fontId="8" fillId="24" borderId="14" xfId="0" applyFont="1" applyFill="1" applyBorder="1" applyAlignment="1" applyProtection="1">
      <alignment horizontal="center" vertical="center" wrapText="1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5" fillId="24" borderId="32" xfId="0" applyFont="1" applyFill="1" applyBorder="1" applyAlignment="1" applyProtection="1">
      <alignment horizontal="center" vertical="center" wrapText="1"/>
      <protection locked="0"/>
    </xf>
    <xf numFmtId="0" fontId="15" fillId="24" borderId="14" xfId="0" applyFont="1" applyFill="1" applyBorder="1" applyAlignment="1" applyProtection="1">
      <alignment horizontal="center" vertical="center" wrapText="1"/>
      <protection locked="0"/>
    </xf>
    <xf numFmtId="0" fontId="15" fillId="24" borderId="12" xfId="0" applyFont="1" applyFill="1" applyBorder="1" applyAlignment="1" applyProtection="1">
      <alignment horizontal="center" vertical="center" wrapText="1"/>
      <protection locked="0"/>
    </xf>
    <xf numFmtId="0" fontId="15" fillId="24" borderId="31" xfId="0" applyFont="1" applyFill="1" applyBorder="1" applyAlignment="1" applyProtection="1">
      <alignment horizontal="center" vertical="center" wrapText="1"/>
      <protection locked="0"/>
    </xf>
    <xf numFmtId="0" fontId="15" fillId="24" borderId="15" xfId="0" applyFont="1" applyFill="1" applyBorder="1" applyAlignment="1" applyProtection="1">
      <alignment horizontal="center" vertical="center" wrapText="1"/>
      <protection locked="0"/>
    </xf>
    <xf numFmtId="0" fontId="15" fillId="24" borderId="20" xfId="0" applyFont="1" applyFill="1" applyBorder="1" applyAlignment="1" applyProtection="1">
      <alignment horizontal="center" vertical="center" wrapText="1"/>
      <protection locked="0"/>
    </xf>
    <xf numFmtId="0" fontId="15" fillId="24" borderId="21" xfId="0" applyFont="1" applyFill="1" applyBorder="1" applyAlignment="1" applyProtection="1">
      <alignment horizontal="center" vertical="center" wrapText="1"/>
      <protection locked="0"/>
    </xf>
    <xf numFmtId="0" fontId="15" fillId="24" borderId="2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5" fillId="24" borderId="10" xfId="0" applyFont="1" applyFill="1" applyBorder="1" applyAlignment="1" applyProtection="1">
      <alignment horizontal="center" vertical="center" wrapText="1"/>
      <protection locked="0"/>
    </xf>
    <xf numFmtId="0" fontId="8" fillId="24" borderId="14" xfId="0" applyFont="1" applyFill="1" applyBorder="1" applyAlignment="1" applyProtection="1">
      <alignment horizontal="center" vertical="center" wrapText="1"/>
    </xf>
    <xf numFmtId="0" fontId="8" fillId="24" borderId="12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vertical="center" wrapText="1"/>
      <protection locked="0"/>
    </xf>
    <xf numFmtId="3" fontId="48" fillId="0" borderId="14" xfId="0" applyNumberFormat="1" applyFont="1" applyBorder="1" applyAlignment="1" applyProtection="1">
      <alignment horizontal="right" vertical="center" wrapText="1"/>
      <protection locked="0"/>
    </xf>
    <xf numFmtId="3" fontId="48" fillId="0" borderId="12" xfId="0" applyNumberFormat="1" applyFont="1" applyBorder="1" applyAlignment="1" applyProtection="1">
      <alignment horizontal="right" vertical="center" wrapText="1"/>
      <protection locked="0"/>
    </xf>
    <xf numFmtId="3" fontId="8" fillId="24" borderId="14" xfId="0" applyNumberFormat="1" applyFont="1" applyFill="1" applyBorder="1" applyAlignment="1" applyProtection="1">
      <alignment horizontal="right" vertical="center" wrapText="1"/>
    </xf>
    <xf numFmtId="3" fontId="8" fillId="24" borderId="12" xfId="0" applyNumberFormat="1" applyFont="1" applyFill="1" applyBorder="1" applyAlignment="1" applyProtection="1">
      <alignment horizontal="right" vertical="center" wrapText="1"/>
    </xf>
    <xf numFmtId="0" fontId="15" fillId="24" borderId="11" xfId="0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 applyProtection="1">
      <alignment horizontal="right" vertical="center" wrapText="1"/>
    </xf>
    <xf numFmtId="3" fontId="2" fillId="0" borderId="12" xfId="0" applyNumberFormat="1" applyFont="1" applyBorder="1" applyAlignment="1" applyProtection="1">
      <alignment horizontal="right" vertical="center" wrapText="1"/>
    </xf>
    <xf numFmtId="0" fontId="4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top" wrapText="1"/>
      <protection locked="0"/>
    </xf>
    <xf numFmtId="0" fontId="50" fillId="0" borderId="14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Fill="1" applyBorder="1" applyAlignment="1" applyProtection="1">
      <alignment horizontal="left" vertical="top" wrapText="1"/>
      <protection locked="0"/>
    </xf>
    <xf numFmtId="0" fontId="57" fillId="0" borderId="24" xfId="0" applyFont="1" applyFill="1" applyBorder="1" applyAlignment="1" applyProtection="1">
      <alignment horizontal="left" vertical="top" wrapText="1"/>
      <protection locked="0"/>
    </xf>
    <xf numFmtId="0" fontId="57" fillId="0" borderId="25" xfId="0" applyFont="1" applyFill="1" applyBorder="1" applyAlignment="1" applyProtection="1">
      <alignment horizontal="left" vertical="top" wrapText="1"/>
      <protection locked="0"/>
    </xf>
    <xf numFmtId="0" fontId="57" fillId="0" borderId="26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27" xfId="0" applyFont="1" applyFill="1" applyBorder="1" applyAlignment="1" applyProtection="1">
      <alignment horizontal="left" vertical="top" wrapText="1"/>
      <protection locked="0"/>
    </xf>
    <xf numFmtId="0" fontId="57" fillId="0" borderId="28" xfId="0" applyFont="1" applyFill="1" applyBorder="1" applyAlignment="1" applyProtection="1">
      <alignment horizontal="left" vertical="top" wrapText="1"/>
      <protection locked="0"/>
    </xf>
    <xf numFmtId="0" fontId="57" fillId="0" borderId="29" xfId="0" applyFont="1" applyFill="1" applyBorder="1" applyAlignment="1" applyProtection="1">
      <alignment horizontal="left" vertical="top" wrapText="1"/>
      <protection locked="0"/>
    </xf>
    <xf numFmtId="0" fontId="57" fillId="0" borderId="30" xfId="0" applyFont="1" applyFill="1" applyBorder="1" applyAlignment="1" applyProtection="1">
      <alignment horizontal="left" vertical="top" wrapText="1"/>
      <protection locked="0"/>
    </xf>
    <xf numFmtId="0" fontId="48" fillId="0" borderId="15" xfId="0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20" xfId="0" applyFont="1" applyFill="1" applyBorder="1" applyAlignment="1" applyProtection="1">
      <alignment horizontal="left" vertical="center" wrapText="1"/>
      <protection locked="0"/>
    </xf>
    <xf numFmtId="0" fontId="48" fillId="0" borderId="19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0" fontId="48" fillId="0" borderId="18" xfId="0" applyFont="1" applyFill="1" applyBorder="1" applyAlignment="1" applyProtection="1">
      <alignment horizontal="left" vertical="center" wrapText="1"/>
      <protection locked="0"/>
    </xf>
    <xf numFmtId="0" fontId="48" fillId="0" borderId="21" xfId="0" applyFont="1" applyFill="1" applyBorder="1" applyAlignment="1" applyProtection="1">
      <alignment horizontal="left" vertical="center" wrapText="1"/>
      <protection locked="0"/>
    </xf>
    <xf numFmtId="0" fontId="48" fillId="0" borderId="17" xfId="0" applyFont="1" applyFill="1" applyBorder="1" applyAlignment="1" applyProtection="1">
      <alignment horizontal="left" vertical="center" wrapText="1"/>
      <protection locked="0"/>
    </xf>
    <xf numFmtId="0" fontId="48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61" fillId="0" borderId="11" xfId="0" applyFont="1" applyBorder="1" applyAlignment="1" applyProtection="1">
      <alignment horizontal="center" vertical="center" wrapText="1"/>
      <protection locked="0"/>
    </xf>
    <xf numFmtId="0" fontId="61" fillId="0" borderId="12" xfId="0" applyFont="1" applyBorder="1" applyAlignment="1" applyProtection="1">
      <alignment horizontal="center" vertical="center" wrapText="1"/>
      <protection locked="0"/>
    </xf>
    <xf numFmtId="0" fontId="17" fillId="24" borderId="31" xfId="0" applyFont="1" applyFill="1" applyBorder="1" applyAlignment="1" applyProtection="1">
      <alignment horizontal="center" vertical="center" wrapText="1"/>
      <protection locked="0"/>
    </xf>
    <xf numFmtId="0" fontId="17" fillId="24" borderId="32" xfId="0" applyFont="1" applyFill="1" applyBorder="1" applyAlignment="1" applyProtection="1">
      <alignment horizontal="center" vertical="center" wrapText="1"/>
      <protection locked="0"/>
    </xf>
    <xf numFmtId="0" fontId="17" fillId="24" borderId="15" xfId="0" applyFont="1" applyFill="1" applyBorder="1" applyAlignment="1" applyProtection="1">
      <alignment horizontal="center" vertical="center" wrapText="1"/>
      <protection locked="0"/>
    </xf>
    <xf numFmtId="0" fontId="17" fillId="24" borderId="20" xfId="0" applyFont="1" applyFill="1" applyBorder="1" applyAlignment="1" applyProtection="1">
      <alignment horizontal="center" vertical="center" wrapText="1"/>
      <protection locked="0"/>
    </xf>
    <xf numFmtId="0" fontId="17" fillId="24" borderId="21" xfId="0" applyFont="1" applyFill="1" applyBorder="1" applyAlignment="1" applyProtection="1">
      <alignment horizontal="center" vertical="center" wrapText="1"/>
      <protection locked="0"/>
    </xf>
    <xf numFmtId="0" fontId="17" fillId="24" borderId="22" xfId="0" applyFont="1" applyFill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8" fillId="24" borderId="14" xfId="0" applyFont="1" applyFill="1" applyBorder="1" applyAlignment="1" applyProtection="1">
      <alignment horizontal="left" vertical="center" wrapText="1"/>
      <protection locked="0"/>
    </xf>
    <xf numFmtId="0" fontId="8" fillId="24" borderId="12" xfId="0" applyFont="1" applyFill="1" applyBorder="1" applyAlignment="1" applyProtection="1">
      <alignment horizontal="left" vertical="center" wrapText="1"/>
      <protection locked="0"/>
    </xf>
    <xf numFmtId="0" fontId="8" fillId="24" borderId="14" xfId="0" applyFont="1" applyFill="1" applyBorder="1" applyAlignment="1" applyProtection="1">
      <alignment horizontal="left" vertical="center" wrapText="1"/>
    </xf>
    <xf numFmtId="0" fontId="8" fillId="24" borderId="11" xfId="0" applyFont="1" applyFill="1" applyBorder="1" applyAlignment="1" applyProtection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8" fillId="24" borderId="13" xfId="0" applyNumberFormat="1" applyFont="1" applyFill="1" applyBorder="1" applyAlignment="1" applyProtection="1">
      <alignment horizontal="right" vertical="center" wrapText="1"/>
    </xf>
    <xf numFmtId="0" fontId="50" fillId="0" borderId="13" xfId="0" applyFont="1" applyFill="1" applyBorder="1" applyAlignment="1" applyProtection="1">
      <alignment horizontal="left" vertical="center" wrapText="1"/>
      <protection locked="0"/>
    </xf>
    <xf numFmtId="0" fontId="62" fillId="0" borderId="0" xfId="59" applyFont="1" applyAlignment="1">
      <alignment horizontal="center"/>
    </xf>
    <xf numFmtId="0" fontId="50" fillId="0" borderId="14" xfId="0" applyFont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8" fillId="24" borderId="14" xfId="0" applyFont="1" applyFill="1" applyBorder="1" applyAlignment="1" applyProtection="1">
      <alignment horizontal="left" vertical="top" wrapText="1"/>
    </xf>
    <xf numFmtId="0" fontId="8" fillId="24" borderId="12" xfId="0" applyFont="1" applyFill="1" applyBorder="1" applyAlignment="1" applyProtection="1">
      <alignment horizontal="left" vertical="top" wrapText="1"/>
    </xf>
    <xf numFmtId="3" fontId="8" fillId="0" borderId="14" xfId="0" applyNumberFormat="1" applyFont="1" applyBorder="1" applyAlignment="1" applyProtection="1">
      <alignment horizontal="right" vertical="top" wrapText="1"/>
      <protection locked="0"/>
    </xf>
    <xf numFmtId="3" fontId="8" fillId="0" borderId="12" xfId="0" applyNumberFormat="1" applyFont="1" applyBorder="1" applyAlignment="1" applyProtection="1">
      <alignment horizontal="right" vertical="top" wrapText="1"/>
      <protection locked="0"/>
    </xf>
    <xf numFmtId="3" fontId="8" fillId="0" borderId="14" xfId="0" applyNumberFormat="1" applyFont="1" applyBorder="1" applyAlignment="1" applyProtection="1">
      <alignment horizontal="right" vertical="center" wrapText="1"/>
    </xf>
    <xf numFmtId="3" fontId="8" fillId="0" borderId="12" xfId="0" applyNumberFormat="1" applyFont="1" applyBorder="1" applyAlignment="1" applyProtection="1">
      <alignment horizontal="right" vertical="center" wrapText="1"/>
    </xf>
    <xf numFmtId="0" fontId="15" fillId="0" borderId="14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15" fillId="0" borderId="12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14" fillId="24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righ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center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8" fillId="24" borderId="14" xfId="0" applyFont="1" applyFill="1" applyBorder="1" applyAlignment="1" applyProtection="1">
      <alignment horizontal="center"/>
      <protection locked="0"/>
    </xf>
    <xf numFmtId="0" fontId="8" fillId="24" borderId="12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3" fontId="49" fillId="0" borderId="14" xfId="0" applyNumberFormat="1" applyFont="1" applyBorder="1" applyAlignment="1" applyProtection="1">
      <alignment horizontal="right" vertical="top" wrapText="1"/>
      <protection locked="0"/>
    </xf>
    <xf numFmtId="3" fontId="49" fillId="0" borderId="12" xfId="0" applyNumberFormat="1" applyFont="1" applyBorder="1" applyAlignment="1" applyProtection="1">
      <alignment horizontal="right" vertical="top" wrapText="1"/>
      <protection locked="0"/>
    </xf>
    <xf numFmtId="3" fontId="1" fillId="24" borderId="14" xfId="0" applyNumberFormat="1" applyFont="1" applyFill="1" applyBorder="1" applyAlignment="1" applyProtection="1">
      <alignment horizontal="right" vertical="top" wrapText="1"/>
    </xf>
    <xf numFmtId="3" fontId="1" fillId="24" borderId="12" xfId="0" applyNumberFormat="1" applyFont="1" applyFill="1" applyBorder="1" applyAlignment="1" applyProtection="1">
      <alignment horizontal="right" vertical="top" wrapText="1"/>
    </xf>
    <xf numFmtId="0" fontId="15" fillId="0" borderId="14" xfId="0" applyNumberFormat="1" applyFont="1" applyBorder="1" applyAlignment="1" applyProtection="1">
      <alignment horizontal="left" vertical="top" wrapText="1"/>
      <protection locked="0"/>
    </xf>
    <xf numFmtId="0" fontId="15" fillId="0" borderId="11" xfId="0" applyNumberFormat="1" applyFont="1" applyBorder="1" applyAlignment="1" applyProtection="1">
      <alignment horizontal="left" vertical="top" wrapText="1"/>
      <protection locked="0"/>
    </xf>
    <xf numFmtId="0" fontId="15" fillId="0" borderId="12" xfId="0" applyNumberFormat="1" applyFont="1" applyBorder="1" applyAlignment="1" applyProtection="1">
      <alignment horizontal="left" vertical="top" wrapText="1"/>
      <protection locked="0"/>
    </xf>
    <xf numFmtId="0" fontId="1" fillId="24" borderId="14" xfId="0" applyFont="1" applyFill="1" applyBorder="1" applyAlignment="1" applyProtection="1">
      <alignment horizontal="left" vertical="top" wrapText="1"/>
    </xf>
    <xf numFmtId="0" fontId="1" fillId="24" borderId="11" xfId="0" applyFont="1" applyFill="1" applyBorder="1" applyAlignment="1" applyProtection="1">
      <alignment horizontal="left" vertical="top" wrapText="1"/>
    </xf>
    <xf numFmtId="0" fontId="1" fillId="24" borderId="14" xfId="0" applyFont="1" applyFill="1" applyBorder="1" applyAlignment="1" applyProtection="1">
      <alignment horizontal="center" vertical="top" wrapText="1"/>
      <protection locked="0"/>
    </xf>
    <xf numFmtId="0" fontId="1" fillId="24" borderId="12" xfId="0" applyFont="1" applyFill="1" applyBorder="1" applyAlignment="1" applyProtection="1">
      <alignment horizontal="center" vertical="top" wrapText="1"/>
      <protection locked="0"/>
    </xf>
    <xf numFmtId="0" fontId="15" fillId="0" borderId="14" xfId="0" applyNumberFormat="1" applyFont="1" applyBorder="1" applyAlignment="1" applyProtection="1">
      <alignment horizontal="left" vertical="center" wrapText="1"/>
      <protection locked="0"/>
    </xf>
    <xf numFmtId="0" fontId="15" fillId="0" borderId="11" xfId="0" applyNumberFormat="1" applyFont="1" applyBorder="1" applyAlignment="1" applyProtection="1">
      <alignment horizontal="left" vertical="center" wrapText="1"/>
      <protection locked="0"/>
    </xf>
    <xf numFmtId="0" fontId="15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3" fontId="1" fillId="24" borderId="11" xfId="0" applyNumberFormat="1" applyFont="1" applyFill="1" applyBorder="1" applyAlignment="1" applyProtection="1">
      <alignment horizontal="right" vertical="top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top" wrapText="1"/>
      <protection locked="0"/>
    </xf>
    <xf numFmtId="0" fontId="22" fillId="0" borderId="24" xfId="0" applyFont="1" applyFill="1" applyBorder="1" applyAlignment="1" applyProtection="1">
      <alignment horizontal="center" vertical="top" wrapText="1"/>
      <protection locked="0"/>
    </xf>
    <xf numFmtId="0" fontId="22" fillId="0" borderId="25" xfId="0" applyFont="1" applyFill="1" applyBorder="1" applyAlignment="1" applyProtection="1">
      <alignment horizontal="center" vertical="top" wrapText="1"/>
      <protection locked="0"/>
    </xf>
    <xf numFmtId="0" fontId="22" fillId="0" borderId="26" xfId="0" applyFont="1" applyFill="1" applyBorder="1" applyAlignment="1" applyProtection="1">
      <alignment horizontal="center" vertical="top" wrapText="1"/>
      <protection locked="0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0" fontId="22" fillId="0" borderId="27" xfId="0" applyFont="1" applyFill="1" applyBorder="1" applyAlignment="1" applyProtection="1">
      <alignment horizontal="center" vertical="top" wrapText="1"/>
      <protection locked="0"/>
    </xf>
    <xf numFmtId="0" fontId="22" fillId="0" borderId="28" xfId="0" applyFont="1" applyFill="1" applyBorder="1" applyAlignment="1" applyProtection="1">
      <alignment horizontal="center" vertical="top" wrapText="1"/>
      <protection locked="0"/>
    </xf>
    <xf numFmtId="0" fontId="22" fillId="0" borderId="29" xfId="0" applyFont="1" applyFill="1" applyBorder="1" applyAlignment="1" applyProtection="1">
      <alignment horizontal="center" vertical="top" wrapText="1"/>
      <protection locked="0"/>
    </xf>
    <xf numFmtId="0" fontId="22" fillId="0" borderId="30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</cellXfs>
  <cellStyles count="6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3" xfId="27"/>
    <cellStyle name="Check Cell 2" xfId="28"/>
    <cellStyle name="Comma 2" xfId="29"/>
    <cellStyle name="Comma 3" xfId="30"/>
    <cellStyle name="Comma 4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38" builtinId="8"/>
    <cellStyle name="Input 2" xfId="39"/>
    <cellStyle name="Input 3" xfId="40"/>
    <cellStyle name="Linked Cell 2" xfId="41"/>
    <cellStyle name="Neutral 2" xfId="42"/>
    <cellStyle name="Normal" xfId="0" builtinId="0"/>
    <cellStyle name="Normal 2" xfId="43"/>
    <cellStyle name="Normal 2 2" xfId="44"/>
    <cellStyle name="Normal 3" xfId="45"/>
    <cellStyle name="Normal 4" xfId="46"/>
    <cellStyle name="Normal 5" xfId="59"/>
    <cellStyle name="Normál_budzet 2003" xfId="60"/>
    <cellStyle name="Note 2" xfId="47"/>
    <cellStyle name="Note 3" xfId="48"/>
    <cellStyle name="Output 2" xfId="49"/>
    <cellStyle name="Output 3" xfId="50"/>
    <cellStyle name="Percent" xfId="51" builtinId="5"/>
    <cellStyle name="Percent 2" xfId="52"/>
    <cellStyle name="Percent 3" xfId="53"/>
    <cellStyle name="Percent 4" xfId="54"/>
    <cellStyle name="Title 2" xfId="55"/>
    <cellStyle name="Total 2" xfId="56"/>
    <cellStyle name="Total 3" xfId="57"/>
    <cellStyle name="Warning Text 2" xfId="58"/>
  </cellStyles>
  <dxfs count="0"/>
  <tableStyles count="0" defaultTableStyle="TableStyleMedium9" defaultPivotStyle="PivotStyleLight16"/>
  <colors>
    <mruColors>
      <color rgb="FF3366FF"/>
      <color rgb="FF00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33"/>
  <sheetViews>
    <sheetView view="pageBreakPreview" topLeftCell="A46" zoomScale="90" zoomScaleNormal="100" zoomScaleSheetLayoutView="90" workbookViewId="0">
      <selection activeCell="M111" sqref="M111"/>
    </sheetView>
  </sheetViews>
  <sheetFormatPr defaultRowHeight="15"/>
  <cols>
    <col min="1" max="1" width="6.5703125" style="41" customWidth="1"/>
    <col min="2" max="2" width="10.42578125" style="41" customWidth="1"/>
    <col min="3" max="3" width="9" style="41" customWidth="1"/>
    <col min="4" max="4" width="26.140625" style="41" customWidth="1"/>
    <col min="5" max="14" width="11.7109375" style="41" customWidth="1"/>
    <col min="15" max="15" width="13.7109375" style="41" customWidth="1"/>
    <col min="16" max="16" width="12" style="41" customWidth="1"/>
    <col min="17" max="18" width="9.140625" style="41"/>
    <col min="19" max="19" width="9.42578125" style="41" customWidth="1"/>
    <col min="20" max="20" width="13.140625" style="41" customWidth="1"/>
    <col min="21" max="24" width="9.140625" style="41"/>
    <col min="25" max="25" width="10" style="41" customWidth="1"/>
    <col min="26" max="26" width="12.42578125" style="41" customWidth="1"/>
    <col min="27" max="27" width="9.140625" style="41"/>
    <col min="28" max="28" width="0" style="41" hidden="1" customWidth="1"/>
    <col min="29" max="30" width="9.140625" style="41"/>
    <col min="31" max="31" width="41.5703125" style="41" customWidth="1"/>
    <col min="32" max="16384" width="9.140625" style="41"/>
  </cols>
  <sheetData>
    <row r="1" spans="1:27" ht="18.75" customHeight="1">
      <c r="A1" s="238" t="s">
        <v>523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  <c r="O1" s="82"/>
    </row>
    <row r="2" spans="1:27" ht="22.5" customHeight="1">
      <c r="A2" s="241" t="s">
        <v>525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O2" s="83"/>
    </row>
    <row r="3" spans="1:27" ht="15.75" customHeight="1">
      <c r="A3" s="99"/>
      <c r="B3" s="65"/>
      <c r="C3" s="65"/>
      <c r="D3" s="101"/>
      <c r="E3" s="101"/>
      <c r="F3" s="101"/>
      <c r="G3" s="101"/>
      <c r="H3" s="101"/>
      <c r="I3" s="101"/>
      <c r="J3" s="101"/>
      <c r="K3" s="102"/>
      <c r="L3" s="102"/>
    </row>
    <row r="4" spans="1:27" ht="15" customHeight="1">
      <c r="A4" s="197" t="s">
        <v>287</v>
      </c>
      <c r="B4" s="198"/>
      <c r="C4" s="199"/>
      <c r="D4" s="250"/>
      <c r="E4" s="251"/>
      <c r="F4" s="251"/>
      <c r="G4" s="251"/>
      <c r="H4" s="251"/>
      <c r="I4" s="251"/>
      <c r="J4" s="251"/>
      <c r="K4" s="251"/>
      <c r="L4" s="251"/>
      <c r="M4" s="160"/>
      <c r="N4" s="161"/>
      <c r="O4" s="24"/>
      <c r="P4" s="44"/>
      <c r="W4" s="76" t="e">
        <f>VLOOKUP($D$6,#REF!,2,FALSE)</f>
        <v>#REF!</v>
      </c>
      <c r="AA4" s="42"/>
    </row>
    <row r="5" spans="1:27" ht="15" customHeight="1">
      <c r="A5" s="252" t="s">
        <v>288</v>
      </c>
      <c r="B5" s="253"/>
      <c r="C5" s="254"/>
      <c r="D5" s="250"/>
      <c r="E5" s="251"/>
      <c r="F5" s="251"/>
      <c r="G5" s="251"/>
      <c r="H5" s="251"/>
      <c r="I5" s="251"/>
      <c r="J5" s="251"/>
      <c r="K5" s="251"/>
      <c r="L5" s="251"/>
      <c r="M5" s="160"/>
      <c r="N5" s="161"/>
      <c r="O5" s="24"/>
      <c r="P5" s="44"/>
      <c r="W5" s="76" t="e">
        <f>VLOOKUP($B$15,#REF!,2,FALSE)</f>
        <v>#REF!</v>
      </c>
      <c r="AA5" s="42"/>
    </row>
    <row r="6" spans="1:27" ht="15" customHeight="1">
      <c r="A6" s="202" t="s">
        <v>89</v>
      </c>
      <c r="B6" s="203"/>
      <c r="C6" s="204"/>
      <c r="D6" s="100" t="str">
        <f>IF(D5="","",VLOOKUP(D5,#REF!,2,FALSE))</f>
        <v/>
      </c>
      <c r="E6" s="227"/>
      <c r="F6" s="228"/>
      <c r="G6" s="228"/>
      <c r="H6" s="228"/>
      <c r="I6" s="228"/>
      <c r="J6" s="228"/>
      <c r="K6" s="228"/>
      <c r="L6" s="228"/>
      <c r="M6" s="160"/>
      <c r="N6" s="161"/>
      <c r="O6" s="24"/>
      <c r="P6" s="44"/>
      <c r="W6" s="76" t="e">
        <f>VLOOKUP($B$21,#REF!,2,FALSE)</f>
        <v>#REF!</v>
      </c>
      <c r="AA6" s="42"/>
    </row>
    <row r="7" spans="1:27" ht="30" customHeight="1">
      <c r="A7" s="202" t="s">
        <v>289</v>
      </c>
      <c r="B7" s="203"/>
      <c r="C7" s="204"/>
      <c r="D7" s="244" t="str">
        <f>IF(D6="","",VLOOKUP(D6,#REF!,2,FALSE))</f>
        <v/>
      </c>
      <c r="E7" s="245"/>
      <c r="F7" s="245"/>
      <c r="G7" s="245"/>
      <c r="H7" s="245"/>
      <c r="I7" s="245"/>
      <c r="J7" s="245"/>
      <c r="K7" s="245"/>
      <c r="L7" s="245"/>
      <c r="M7" s="245"/>
      <c r="N7" s="246"/>
      <c r="O7" s="24"/>
      <c r="P7" s="44"/>
      <c r="W7" s="76" t="e">
        <f>VLOOKUP($B$27,#REF!,2,FALSE)</f>
        <v>#REF!</v>
      </c>
      <c r="AA7" s="42"/>
    </row>
    <row r="8" spans="1:27" ht="28.5" customHeight="1">
      <c r="A8" s="202" t="s">
        <v>296</v>
      </c>
      <c r="B8" s="203"/>
      <c r="C8" s="204"/>
      <c r="D8" s="247"/>
      <c r="E8" s="248"/>
      <c r="F8" s="248"/>
      <c r="G8" s="248"/>
      <c r="H8" s="248"/>
      <c r="I8" s="248"/>
      <c r="J8" s="248"/>
      <c r="K8" s="248"/>
      <c r="L8" s="248"/>
      <c r="M8" s="248"/>
      <c r="N8" s="249"/>
      <c r="O8" s="24"/>
      <c r="P8" s="44"/>
      <c r="W8" s="76" t="e">
        <f>VLOOKUP($B$27,#REF!,2,FALSE)</f>
        <v>#REF!</v>
      </c>
      <c r="AA8" s="42"/>
    </row>
    <row r="9" spans="1:27" ht="32.25" customHeight="1">
      <c r="A9" s="202" t="s">
        <v>297</v>
      </c>
      <c r="B9" s="203"/>
      <c r="C9" s="204"/>
      <c r="D9" s="247"/>
      <c r="E9" s="248"/>
      <c r="F9" s="248"/>
      <c r="G9" s="248"/>
      <c r="H9" s="248"/>
      <c r="I9" s="248"/>
      <c r="J9" s="248"/>
      <c r="K9" s="248"/>
      <c r="L9" s="248"/>
      <c r="M9" s="248"/>
      <c r="N9" s="249"/>
      <c r="O9" s="24"/>
      <c r="P9" s="44"/>
      <c r="W9" s="76" t="e">
        <f>VLOOKUP($B$39,#REF!,2,FALSE)</f>
        <v>#REF!</v>
      </c>
      <c r="AA9" s="42"/>
    </row>
    <row r="10" spans="1:27" ht="29.25" customHeight="1">
      <c r="A10" s="202" t="s">
        <v>375</v>
      </c>
      <c r="B10" s="203"/>
      <c r="C10" s="204"/>
      <c r="D10" s="247"/>
      <c r="E10" s="248"/>
      <c r="F10" s="248"/>
      <c r="G10" s="248"/>
      <c r="H10" s="248"/>
      <c r="I10" s="248"/>
      <c r="J10" s="248"/>
      <c r="K10" s="248"/>
      <c r="L10" s="248"/>
      <c r="M10" s="248"/>
      <c r="N10" s="249"/>
      <c r="O10" s="24"/>
      <c r="P10" s="44"/>
      <c r="AA10" s="42"/>
    </row>
    <row r="11" spans="1:27" ht="28.5" customHeight="1">
      <c r="A11" s="202" t="s">
        <v>269</v>
      </c>
      <c r="B11" s="203"/>
      <c r="C11" s="204"/>
      <c r="D11" s="247"/>
      <c r="E11" s="248"/>
      <c r="F11" s="248"/>
      <c r="G11" s="248"/>
      <c r="H11" s="248"/>
      <c r="I11" s="248"/>
      <c r="J11" s="248"/>
      <c r="K11" s="248"/>
      <c r="L11" s="248"/>
      <c r="M11" s="248"/>
      <c r="N11" s="249"/>
      <c r="O11" s="24"/>
      <c r="P11" s="44"/>
      <c r="AA11" s="42"/>
    </row>
    <row r="12" spans="1:27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4"/>
      <c r="L12" s="84"/>
      <c r="M12" s="84"/>
      <c r="N12" s="85"/>
      <c r="O12" s="24"/>
      <c r="P12" s="44"/>
      <c r="AA12" s="42"/>
    </row>
    <row r="13" spans="1:27" ht="15" customHeight="1">
      <c r="A13" s="201"/>
      <c r="B13" s="200" t="s">
        <v>86</v>
      </c>
      <c r="C13" s="200"/>
      <c r="D13" s="200"/>
      <c r="E13" s="200" t="s">
        <v>381</v>
      </c>
      <c r="F13" s="200"/>
      <c r="G13" s="200"/>
      <c r="H13" s="200"/>
      <c r="I13" s="200"/>
      <c r="J13" s="200"/>
      <c r="K13" s="200"/>
      <c r="L13" s="200"/>
      <c r="M13" s="200"/>
      <c r="N13" s="200"/>
      <c r="O13" s="86"/>
      <c r="P13" s="44"/>
      <c r="AA13" s="42"/>
    </row>
    <row r="14" spans="1:27" ht="50.25" customHeight="1">
      <c r="A14" s="201"/>
      <c r="B14" s="200"/>
      <c r="C14" s="200"/>
      <c r="D14" s="200"/>
      <c r="E14" s="200" t="s">
        <v>87</v>
      </c>
      <c r="F14" s="200"/>
      <c r="G14" s="200"/>
      <c r="H14" s="193" t="s">
        <v>530</v>
      </c>
      <c r="I14" s="193" t="s">
        <v>295</v>
      </c>
      <c r="J14" s="193" t="s">
        <v>522</v>
      </c>
      <c r="K14" s="193" t="s">
        <v>531</v>
      </c>
      <c r="L14" s="219" t="s">
        <v>379</v>
      </c>
      <c r="M14" s="224"/>
      <c r="N14" s="220"/>
      <c r="O14" s="86"/>
      <c r="P14" s="44"/>
      <c r="AA14" s="42"/>
    </row>
    <row r="15" spans="1:27" ht="42" customHeight="1">
      <c r="A15" s="206">
        <v>1</v>
      </c>
      <c r="B15" s="205"/>
      <c r="C15" s="205"/>
      <c r="D15" s="205"/>
      <c r="E15" s="207"/>
      <c r="F15" s="207"/>
      <c r="G15" s="207"/>
      <c r="H15" s="155"/>
      <c r="I15" s="155"/>
      <c r="J15" s="155"/>
      <c r="K15" s="155"/>
      <c r="L15" s="237"/>
      <c r="M15" s="237"/>
      <c r="N15" s="237"/>
      <c r="O15" s="86"/>
      <c r="P15" s="44"/>
      <c r="AA15" s="42"/>
    </row>
    <row r="16" spans="1:27" ht="27" customHeight="1">
      <c r="A16" s="206"/>
      <c r="B16" s="205"/>
      <c r="C16" s="205"/>
      <c r="D16" s="205"/>
      <c r="E16" s="207"/>
      <c r="F16" s="207"/>
      <c r="G16" s="207"/>
      <c r="H16" s="156"/>
      <c r="I16" s="156"/>
      <c r="J16" s="155"/>
      <c r="K16" s="155"/>
      <c r="L16" s="237"/>
      <c r="M16" s="237"/>
      <c r="N16" s="237"/>
      <c r="O16" s="86"/>
      <c r="P16" s="44"/>
      <c r="AA16" s="42"/>
    </row>
    <row r="17" spans="1:35" ht="25.5" customHeight="1">
      <c r="A17" s="206"/>
      <c r="B17" s="205"/>
      <c r="C17" s="205"/>
      <c r="D17" s="205"/>
      <c r="E17" s="207"/>
      <c r="F17" s="207"/>
      <c r="G17" s="207"/>
      <c r="H17" s="155"/>
      <c r="I17" s="155"/>
      <c r="J17" s="155"/>
      <c r="K17" s="155"/>
      <c r="L17" s="237"/>
      <c r="M17" s="237"/>
      <c r="N17" s="237"/>
      <c r="O17" s="86"/>
      <c r="P17" s="44"/>
      <c r="AA17" s="42"/>
    </row>
    <row r="18" spans="1:35" ht="15" customHeight="1">
      <c r="A18" s="87"/>
      <c r="B18" s="89"/>
      <c r="C18" s="89"/>
      <c r="D18" s="89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S18" s="75"/>
      <c r="T18" s="24"/>
      <c r="U18" s="44"/>
      <c r="AF18" s="42"/>
    </row>
    <row r="19" spans="1:35" ht="15" hidden="1" customHeight="1">
      <c r="A19" s="201"/>
      <c r="B19" s="200" t="s">
        <v>291</v>
      </c>
      <c r="C19" s="200"/>
      <c r="D19" s="200"/>
      <c r="E19" s="200" t="s">
        <v>380</v>
      </c>
      <c r="F19" s="200"/>
      <c r="G19" s="200"/>
      <c r="H19" s="200"/>
      <c r="I19" s="200"/>
      <c r="J19" s="200"/>
      <c r="K19" s="200"/>
      <c r="L19" s="200"/>
      <c r="M19" s="200"/>
      <c r="N19" s="200"/>
      <c r="O19" s="86"/>
      <c r="P19" s="44"/>
      <c r="AA19" s="42"/>
    </row>
    <row r="20" spans="1:35" ht="49.5" hidden="1" customHeight="1">
      <c r="A20" s="201"/>
      <c r="B20" s="200"/>
      <c r="C20" s="200"/>
      <c r="D20" s="200"/>
      <c r="E20" s="200" t="s">
        <v>87</v>
      </c>
      <c r="F20" s="200"/>
      <c r="G20" s="200"/>
      <c r="H20" s="186" t="s">
        <v>521</v>
      </c>
      <c r="I20" s="186" t="s">
        <v>294</v>
      </c>
      <c r="J20" s="186" t="s">
        <v>295</v>
      </c>
      <c r="K20" s="186" t="s">
        <v>522</v>
      </c>
      <c r="L20" s="200" t="s">
        <v>405</v>
      </c>
      <c r="M20" s="200"/>
      <c r="N20" s="200"/>
      <c r="O20" s="86"/>
      <c r="P20" s="44"/>
      <c r="AA20" s="42"/>
    </row>
    <row r="21" spans="1:35" ht="24" hidden="1" customHeight="1">
      <c r="A21" s="206">
        <v>2</v>
      </c>
      <c r="B21" s="205"/>
      <c r="C21" s="205"/>
      <c r="D21" s="205"/>
      <c r="E21" s="207"/>
      <c r="F21" s="207"/>
      <c r="G21" s="207"/>
      <c r="H21" s="155"/>
      <c r="I21" s="155"/>
      <c r="J21" s="155"/>
      <c r="K21" s="155"/>
      <c r="L21" s="205"/>
      <c r="M21" s="205"/>
      <c r="N21" s="205"/>
      <c r="O21" s="84"/>
    </row>
    <row r="22" spans="1:35" ht="24" hidden="1" customHeight="1">
      <c r="A22" s="206"/>
      <c r="B22" s="205"/>
      <c r="C22" s="205"/>
      <c r="D22" s="205"/>
      <c r="E22" s="207"/>
      <c r="F22" s="207"/>
      <c r="G22" s="207"/>
      <c r="H22" s="155"/>
      <c r="I22" s="155"/>
      <c r="J22" s="155"/>
      <c r="K22" s="155"/>
      <c r="L22" s="205"/>
      <c r="M22" s="205"/>
      <c r="N22" s="205"/>
      <c r="O22" s="84"/>
    </row>
    <row r="23" spans="1:35" ht="24" hidden="1" customHeight="1">
      <c r="A23" s="206"/>
      <c r="B23" s="205"/>
      <c r="C23" s="205"/>
      <c r="D23" s="205"/>
      <c r="E23" s="207"/>
      <c r="F23" s="207"/>
      <c r="G23" s="207"/>
      <c r="H23" s="155"/>
      <c r="I23" s="155"/>
      <c r="J23" s="155"/>
      <c r="K23" s="155"/>
      <c r="L23" s="205"/>
      <c r="M23" s="205"/>
      <c r="N23" s="205"/>
      <c r="O23" s="84"/>
    </row>
    <row r="24" spans="1:35" hidden="1">
      <c r="A24" s="87"/>
      <c r="B24" s="89"/>
      <c r="C24" s="89"/>
      <c r="D24" s="89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35" ht="15" hidden="1" customHeight="1">
      <c r="A25" s="201"/>
      <c r="B25" s="200" t="s">
        <v>291</v>
      </c>
      <c r="C25" s="200"/>
      <c r="D25" s="200"/>
      <c r="E25" s="200" t="s">
        <v>382</v>
      </c>
      <c r="F25" s="200"/>
      <c r="G25" s="200"/>
      <c r="H25" s="200"/>
      <c r="I25" s="200"/>
      <c r="J25" s="200"/>
      <c r="K25" s="200"/>
      <c r="L25" s="200"/>
      <c r="M25" s="200"/>
      <c r="N25" s="200"/>
      <c r="O25" s="84"/>
    </row>
    <row r="26" spans="1:35" ht="57.75" hidden="1" customHeight="1">
      <c r="A26" s="201"/>
      <c r="B26" s="200"/>
      <c r="C26" s="200"/>
      <c r="D26" s="200"/>
      <c r="E26" s="215" t="s">
        <v>87</v>
      </c>
      <c r="F26" s="215"/>
      <c r="G26" s="215"/>
      <c r="H26" s="186" t="s">
        <v>521</v>
      </c>
      <c r="I26" s="186" t="s">
        <v>294</v>
      </c>
      <c r="J26" s="186" t="s">
        <v>295</v>
      </c>
      <c r="K26" s="186" t="s">
        <v>522</v>
      </c>
      <c r="L26" s="200" t="s">
        <v>379</v>
      </c>
      <c r="M26" s="200"/>
      <c r="N26" s="200"/>
      <c r="O26" s="84"/>
    </row>
    <row r="27" spans="1:35" ht="24" hidden="1" customHeight="1">
      <c r="A27" s="206">
        <v>3</v>
      </c>
      <c r="B27" s="205"/>
      <c r="C27" s="205"/>
      <c r="D27" s="205"/>
      <c r="E27" s="207"/>
      <c r="F27" s="207"/>
      <c r="G27" s="207"/>
      <c r="H27" s="155"/>
      <c r="I27" s="155"/>
      <c r="J27" s="155"/>
      <c r="K27" s="155"/>
      <c r="L27" s="205"/>
      <c r="M27" s="205"/>
      <c r="N27" s="205"/>
      <c r="O27" s="84"/>
    </row>
    <row r="28" spans="1:35" ht="24" hidden="1" customHeight="1">
      <c r="A28" s="206"/>
      <c r="B28" s="205"/>
      <c r="C28" s="205"/>
      <c r="D28" s="205"/>
      <c r="E28" s="207"/>
      <c r="F28" s="207"/>
      <c r="G28" s="207"/>
      <c r="H28" s="155"/>
      <c r="I28" s="155"/>
      <c r="J28" s="155"/>
      <c r="K28" s="155"/>
      <c r="L28" s="205"/>
      <c r="M28" s="205"/>
      <c r="N28" s="205"/>
      <c r="O28" s="84"/>
      <c r="T28" s="44"/>
      <c r="U28" s="44"/>
      <c r="V28" s="44"/>
      <c r="W28" s="44"/>
      <c r="X28" s="44"/>
      <c r="Y28" s="44"/>
      <c r="Z28" s="44"/>
      <c r="AA28" s="45"/>
      <c r="AB28" s="44"/>
      <c r="AC28" s="44"/>
      <c r="AD28" s="44"/>
    </row>
    <row r="29" spans="1:35" ht="24" hidden="1" customHeight="1">
      <c r="A29" s="206"/>
      <c r="B29" s="205"/>
      <c r="C29" s="205"/>
      <c r="D29" s="205"/>
      <c r="E29" s="207"/>
      <c r="F29" s="207"/>
      <c r="G29" s="207"/>
      <c r="H29" s="155"/>
      <c r="I29" s="155"/>
      <c r="J29" s="155"/>
      <c r="K29" s="155"/>
      <c r="L29" s="205"/>
      <c r="M29" s="205"/>
      <c r="N29" s="205"/>
      <c r="O29" s="84"/>
      <c r="P29" s="195" t="s">
        <v>517</v>
      </c>
      <c r="Q29" s="195"/>
      <c r="R29" s="195"/>
      <c r="S29" s="195"/>
      <c r="T29" s="195"/>
      <c r="U29" s="195"/>
      <c r="V29" s="195"/>
      <c r="W29" s="195"/>
      <c r="X29" s="44"/>
      <c r="Y29" s="44"/>
      <c r="Z29" s="44"/>
      <c r="AA29" s="45"/>
      <c r="AB29" s="44"/>
      <c r="AC29" s="44"/>
      <c r="AD29" s="44"/>
    </row>
    <row r="30" spans="1:35" ht="15" customHeight="1">
      <c r="A30" s="87"/>
      <c r="B30" s="89"/>
      <c r="C30" s="89"/>
      <c r="D30" s="89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195"/>
      <c r="Q30" s="195"/>
      <c r="R30" s="195"/>
      <c r="S30" s="195"/>
      <c r="T30" s="195"/>
      <c r="U30" s="195"/>
      <c r="V30" s="195"/>
      <c r="W30" s="195"/>
      <c r="X30" s="77"/>
      <c r="Y30" s="77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5" hidden="1" customHeight="1">
      <c r="A31" s="201"/>
      <c r="B31" s="200" t="s">
        <v>291</v>
      </c>
      <c r="C31" s="200"/>
      <c r="D31" s="200"/>
      <c r="E31" s="200" t="s">
        <v>382</v>
      </c>
      <c r="F31" s="200"/>
      <c r="G31" s="200"/>
      <c r="H31" s="200"/>
      <c r="I31" s="200"/>
      <c r="J31" s="200"/>
      <c r="K31" s="200"/>
      <c r="L31" s="200"/>
      <c r="M31" s="200"/>
      <c r="N31" s="200"/>
      <c r="O31" s="91"/>
      <c r="P31" s="77"/>
      <c r="Q31" s="77"/>
      <c r="R31" s="77"/>
      <c r="S31" s="77"/>
      <c r="T31" s="77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5" ht="51" hidden="1" customHeight="1">
      <c r="A32" s="201"/>
      <c r="B32" s="200"/>
      <c r="C32" s="200"/>
      <c r="D32" s="200"/>
      <c r="E32" s="219" t="s">
        <v>87</v>
      </c>
      <c r="F32" s="224"/>
      <c r="G32" s="220"/>
      <c r="H32" s="78" t="s">
        <v>292</v>
      </c>
      <c r="I32" s="78" t="s">
        <v>293</v>
      </c>
      <c r="J32" s="78" t="s">
        <v>294</v>
      </c>
      <c r="K32" s="78" t="s">
        <v>295</v>
      </c>
      <c r="L32" s="200" t="s">
        <v>379</v>
      </c>
      <c r="M32" s="200"/>
      <c r="N32" s="200"/>
      <c r="O32" s="91"/>
      <c r="P32" s="77"/>
      <c r="Q32" s="77"/>
      <c r="R32" s="77"/>
      <c r="S32" s="77"/>
      <c r="T32" s="77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35" ht="15" hidden="1" customHeight="1">
      <c r="A33" s="206">
        <v>4</v>
      </c>
      <c r="B33" s="201"/>
      <c r="C33" s="201"/>
      <c r="D33" s="201"/>
      <c r="E33" s="223"/>
      <c r="F33" s="223"/>
      <c r="G33" s="223"/>
      <c r="H33" s="88"/>
      <c r="I33" s="88"/>
      <c r="J33" s="88"/>
      <c r="K33" s="88"/>
      <c r="L33" s="229"/>
      <c r="M33" s="229"/>
      <c r="N33" s="229"/>
      <c r="O33" s="91"/>
      <c r="P33" s="77"/>
      <c r="Q33" s="77"/>
      <c r="R33" s="77"/>
      <c r="S33" s="77"/>
      <c r="T33" s="77"/>
      <c r="U33" s="44"/>
      <c r="V33" s="44"/>
      <c r="W33" s="44"/>
      <c r="X33" s="44"/>
      <c r="Y33" s="44"/>
      <c r="Z33" s="44"/>
      <c r="AA33" s="44"/>
      <c r="AB33" s="44"/>
      <c r="AC33" s="44"/>
      <c r="AD33" s="44"/>
    </row>
    <row r="34" spans="1:35" ht="15" hidden="1" customHeight="1">
      <c r="A34" s="206"/>
      <c r="B34" s="201"/>
      <c r="C34" s="201"/>
      <c r="D34" s="201"/>
      <c r="E34" s="223"/>
      <c r="F34" s="223"/>
      <c r="G34" s="223"/>
      <c r="H34" s="88"/>
      <c r="I34" s="88"/>
      <c r="J34" s="88"/>
      <c r="K34" s="88"/>
      <c r="L34" s="229"/>
      <c r="M34" s="229"/>
      <c r="N34" s="229"/>
      <c r="O34" s="91"/>
      <c r="P34" s="77"/>
      <c r="Q34" s="77"/>
      <c r="R34" s="77"/>
      <c r="S34" s="77"/>
      <c r="T34" s="77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35" ht="15" hidden="1" customHeight="1">
      <c r="A35" s="206"/>
      <c r="B35" s="201"/>
      <c r="C35" s="201"/>
      <c r="D35" s="201"/>
      <c r="E35" s="223"/>
      <c r="F35" s="223"/>
      <c r="G35" s="223"/>
      <c r="H35" s="88"/>
      <c r="I35" s="88"/>
      <c r="J35" s="88"/>
      <c r="K35" s="88"/>
      <c r="L35" s="229"/>
      <c r="M35" s="229"/>
      <c r="N35" s="229"/>
      <c r="O35" s="91"/>
      <c r="P35" s="77"/>
      <c r="Q35" s="77"/>
      <c r="R35" s="77"/>
      <c r="S35" s="77"/>
      <c r="T35" s="77"/>
      <c r="U35" s="44"/>
      <c r="V35" s="44"/>
      <c r="W35" s="44"/>
      <c r="X35" s="44"/>
      <c r="Y35" s="44"/>
      <c r="Z35" s="44"/>
      <c r="AA35" s="44"/>
      <c r="AB35" s="44"/>
      <c r="AC35" s="44"/>
      <c r="AD35" s="44"/>
    </row>
    <row r="36" spans="1:35" ht="15" hidden="1" customHeight="1">
      <c r="A36" s="89"/>
      <c r="B36" s="36"/>
      <c r="C36" s="36"/>
      <c r="D36" s="89"/>
      <c r="E36" s="87"/>
      <c r="F36" s="87"/>
      <c r="G36" s="87"/>
      <c r="H36" s="87"/>
      <c r="I36" s="87"/>
      <c r="J36" s="87"/>
      <c r="K36" s="84"/>
      <c r="L36" s="91"/>
      <c r="M36" s="91"/>
      <c r="N36" s="91"/>
      <c r="O36" s="91"/>
      <c r="P36" s="77"/>
      <c r="Q36" s="77"/>
      <c r="R36" s="77"/>
      <c r="S36" s="77"/>
      <c r="T36" s="77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5" ht="15" hidden="1" customHeight="1">
      <c r="A37" s="201"/>
      <c r="B37" s="200" t="s">
        <v>291</v>
      </c>
      <c r="C37" s="200"/>
      <c r="D37" s="200"/>
      <c r="E37" s="200" t="s">
        <v>382</v>
      </c>
      <c r="F37" s="200"/>
      <c r="G37" s="200"/>
      <c r="H37" s="200"/>
      <c r="I37" s="200"/>
      <c r="J37" s="200"/>
      <c r="K37" s="200"/>
      <c r="L37" s="200"/>
      <c r="M37" s="200"/>
      <c r="N37" s="200"/>
      <c r="O37" s="91"/>
      <c r="P37" s="77"/>
      <c r="Q37" s="77"/>
      <c r="R37" s="77"/>
      <c r="S37" s="77"/>
      <c r="T37" s="77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5" ht="51" hidden="1" customHeight="1">
      <c r="A38" s="201"/>
      <c r="B38" s="200"/>
      <c r="C38" s="200"/>
      <c r="D38" s="200"/>
      <c r="E38" s="219" t="s">
        <v>87</v>
      </c>
      <c r="F38" s="224"/>
      <c r="G38" s="220"/>
      <c r="H38" s="78" t="s">
        <v>292</v>
      </c>
      <c r="I38" s="78" t="s">
        <v>293</v>
      </c>
      <c r="J38" s="78" t="s">
        <v>294</v>
      </c>
      <c r="K38" s="78" t="s">
        <v>295</v>
      </c>
      <c r="L38" s="200" t="s">
        <v>379</v>
      </c>
      <c r="M38" s="200"/>
      <c r="N38" s="200"/>
      <c r="O38" s="91"/>
      <c r="P38" s="77"/>
      <c r="Q38" s="77"/>
      <c r="R38" s="77"/>
      <c r="S38" s="77"/>
      <c r="T38" s="77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5" ht="15" hidden="1" customHeight="1">
      <c r="A39" s="206">
        <v>5</v>
      </c>
      <c r="B39" s="201"/>
      <c r="C39" s="201"/>
      <c r="D39" s="201"/>
      <c r="E39" s="223"/>
      <c r="F39" s="223"/>
      <c r="G39" s="223"/>
      <c r="H39" s="88"/>
      <c r="I39" s="88"/>
      <c r="J39" s="88"/>
      <c r="K39" s="88"/>
      <c r="L39" s="229"/>
      <c r="M39" s="229"/>
      <c r="N39" s="229"/>
      <c r="O39" s="91"/>
      <c r="P39" s="77"/>
      <c r="Q39" s="77"/>
      <c r="R39" s="77"/>
      <c r="S39" s="77"/>
      <c r="T39" s="77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5" ht="15" hidden="1" customHeight="1">
      <c r="A40" s="206"/>
      <c r="B40" s="201"/>
      <c r="C40" s="201"/>
      <c r="D40" s="201"/>
      <c r="E40" s="223"/>
      <c r="F40" s="223"/>
      <c r="G40" s="223"/>
      <c r="H40" s="88"/>
      <c r="I40" s="88"/>
      <c r="J40" s="88"/>
      <c r="K40" s="88"/>
      <c r="L40" s="229"/>
      <c r="M40" s="229"/>
      <c r="N40" s="229"/>
      <c r="O40" s="91"/>
      <c r="P40" s="77"/>
      <c r="Q40" s="77"/>
      <c r="R40" s="77"/>
      <c r="S40" s="77"/>
      <c r="T40" s="77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5" ht="15" hidden="1" customHeight="1">
      <c r="A41" s="206"/>
      <c r="B41" s="201"/>
      <c r="C41" s="201"/>
      <c r="D41" s="201"/>
      <c r="E41" s="223"/>
      <c r="F41" s="223"/>
      <c r="G41" s="223"/>
      <c r="H41" s="88"/>
      <c r="I41" s="88"/>
      <c r="J41" s="88"/>
      <c r="K41" s="88"/>
      <c r="L41" s="229"/>
      <c r="M41" s="229"/>
      <c r="N41" s="229"/>
      <c r="O41" s="91"/>
      <c r="P41" s="77"/>
      <c r="Q41" s="77"/>
      <c r="R41" s="77"/>
      <c r="S41" s="77"/>
      <c r="T41" s="77"/>
      <c r="U41" s="44"/>
      <c r="V41" s="44"/>
      <c r="W41" s="44"/>
      <c r="X41" s="44"/>
      <c r="Y41" s="44"/>
      <c r="Z41" s="44"/>
      <c r="AA41" s="45"/>
      <c r="AB41" s="44"/>
      <c r="AC41" s="44"/>
      <c r="AD41" s="44"/>
    </row>
    <row r="42" spans="1:35" hidden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Q42" s="77"/>
      <c r="R42" s="77"/>
      <c r="S42" s="77"/>
      <c r="T42" s="77"/>
      <c r="U42" s="77"/>
      <c r="V42" s="77"/>
      <c r="W42" s="77"/>
      <c r="X42" s="77"/>
      <c r="Y42" s="77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30" customHeight="1">
      <c r="A43" s="218" t="s">
        <v>303</v>
      </c>
      <c r="B43" s="218" t="s">
        <v>84</v>
      </c>
      <c r="C43" s="219" t="s">
        <v>298</v>
      </c>
      <c r="D43" s="220"/>
      <c r="E43" s="216" t="s">
        <v>532</v>
      </c>
      <c r="F43" s="217"/>
      <c r="G43" s="216" t="s">
        <v>384</v>
      </c>
      <c r="H43" s="217"/>
      <c r="I43" s="216" t="s">
        <v>520</v>
      </c>
      <c r="J43" s="217"/>
      <c r="K43" s="216" t="s">
        <v>533</v>
      </c>
      <c r="L43" s="217"/>
      <c r="M43" s="200" t="s">
        <v>534</v>
      </c>
      <c r="N43" s="200"/>
      <c r="O43" s="84"/>
      <c r="P43" s="1"/>
      <c r="Q43" s="1"/>
      <c r="R43" s="1"/>
      <c r="S43" s="14"/>
      <c r="T43" s="14"/>
      <c r="U43" s="1"/>
      <c r="V43" s="1"/>
      <c r="W43" s="1"/>
      <c r="X43" s="1"/>
      <c r="Y43" s="44"/>
      <c r="Z43" s="44"/>
      <c r="AA43" s="44"/>
      <c r="AB43" s="44"/>
      <c r="AC43" s="44"/>
      <c r="AD43" s="44"/>
      <c r="AE43" s="44"/>
      <c r="AF43" s="44"/>
      <c r="AG43" s="44"/>
      <c r="AH43" s="44"/>
    </row>
    <row r="44" spans="1:35" ht="40.5" customHeight="1">
      <c r="A44" s="215"/>
      <c r="B44" s="215"/>
      <c r="C44" s="221"/>
      <c r="D44" s="222"/>
      <c r="E44" s="78" t="s">
        <v>377</v>
      </c>
      <c r="F44" s="78" t="s">
        <v>378</v>
      </c>
      <c r="G44" s="78" t="s">
        <v>377</v>
      </c>
      <c r="H44" s="78" t="s">
        <v>378</v>
      </c>
      <c r="I44" s="78" t="s">
        <v>377</v>
      </c>
      <c r="J44" s="78" t="s">
        <v>378</v>
      </c>
      <c r="K44" s="78" t="s">
        <v>377</v>
      </c>
      <c r="L44" s="78" t="s">
        <v>378</v>
      </c>
      <c r="M44" s="78" t="s">
        <v>377</v>
      </c>
      <c r="N44" s="78" t="s">
        <v>378</v>
      </c>
      <c r="O44" s="84"/>
      <c r="P44" s="1"/>
      <c r="Q44" s="1"/>
      <c r="R44" s="1"/>
      <c r="S44" s="14"/>
      <c r="T44" s="14"/>
      <c r="U44" s="1"/>
      <c r="V44" s="1"/>
      <c r="W44" s="1"/>
      <c r="X44" s="1"/>
      <c r="Y44" s="44"/>
      <c r="Z44" s="44"/>
      <c r="AA44" s="44"/>
      <c r="AB44" s="44"/>
      <c r="AC44" s="44"/>
      <c r="AD44" s="44"/>
      <c r="AE44" s="44"/>
      <c r="AF44" s="44"/>
      <c r="AG44" s="44"/>
      <c r="AH44" s="44"/>
    </row>
    <row r="45" spans="1:35" ht="18" customHeight="1">
      <c r="A45" s="92">
        <v>1</v>
      </c>
      <c r="B45" s="93"/>
      <c r="C45" s="213"/>
      <c r="D45" s="214"/>
      <c r="E45" s="149"/>
      <c r="F45" s="149"/>
      <c r="G45" s="149"/>
      <c r="H45" s="149"/>
      <c r="I45" s="149"/>
      <c r="J45" s="149"/>
      <c r="K45" s="149"/>
      <c r="L45" s="157"/>
      <c r="M45" s="158">
        <f>SUM(G45,I45,K45)</f>
        <v>0</v>
      </c>
      <c r="N45" s="150">
        <f>SUM(H45,J45,L45)</f>
        <v>0</v>
      </c>
      <c r="O45" s="84"/>
      <c r="P45" s="1"/>
      <c r="Q45" s="1"/>
      <c r="R45" s="1"/>
      <c r="S45" s="17"/>
      <c r="T45" s="14"/>
      <c r="U45" s="1"/>
      <c r="V45" s="1"/>
      <c r="W45" s="1"/>
      <c r="X45" s="1"/>
      <c r="Y45" s="44"/>
      <c r="Z45" s="44"/>
      <c r="AA45" s="44"/>
      <c r="AB45" s="44"/>
      <c r="AC45" s="44"/>
      <c r="AD45" s="44"/>
      <c r="AE45" s="44"/>
      <c r="AF45" s="44"/>
      <c r="AG45" s="44"/>
      <c r="AH45" s="44"/>
    </row>
    <row r="46" spans="1:35" ht="18" customHeight="1">
      <c r="A46" s="92">
        <f>A45+1</f>
        <v>2</v>
      </c>
      <c r="B46" s="93"/>
      <c r="C46" s="213"/>
      <c r="D46" s="214"/>
      <c r="E46" s="149"/>
      <c r="F46" s="149"/>
      <c r="G46" s="149"/>
      <c r="H46" s="149"/>
      <c r="I46" s="149"/>
      <c r="J46" s="149"/>
      <c r="K46" s="149"/>
      <c r="L46" s="157"/>
      <c r="M46" s="158">
        <f t="shared" ref="M46:M86" si="0">SUM(G46,I46,K46)</f>
        <v>0</v>
      </c>
      <c r="N46" s="150">
        <f t="shared" ref="N46:N85" si="1">SUM(H46,J46,L46)</f>
        <v>0</v>
      </c>
      <c r="O46" s="84"/>
      <c r="P46" s="1"/>
      <c r="Q46" s="1"/>
      <c r="R46" s="1"/>
      <c r="S46" s="17"/>
      <c r="T46" s="14"/>
      <c r="U46" s="1"/>
      <c r="V46" s="1"/>
      <c r="W46" s="1"/>
      <c r="X46" s="1"/>
      <c r="Y46" s="44"/>
      <c r="Z46" s="44"/>
      <c r="AA46" s="44"/>
      <c r="AB46" s="44"/>
      <c r="AC46" s="44"/>
      <c r="AD46" s="44"/>
      <c r="AE46" s="44"/>
      <c r="AF46" s="44"/>
      <c r="AG46" s="44"/>
      <c r="AH46" s="44"/>
    </row>
    <row r="47" spans="1:35" ht="18" customHeight="1">
      <c r="A47" s="92">
        <f t="shared" ref="A47:A85" si="2">A46+1</f>
        <v>3</v>
      </c>
      <c r="B47" s="93"/>
      <c r="C47" s="213"/>
      <c r="D47" s="214"/>
      <c r="E47" s="149"/>
      <c r="F47" s="149"/>
      <c r="G47" s="149"/>
      <c r="H47" s="149"/>
      <c r="I47" s="149"/>
      <c r="J47" s="149"/>
      <c r="K47" s="149"/>
      <c r="L47" s="157"/>
      <c r="M47" s="158">
        <f t="shared" si="0"/>
        <v>0</v>
      </c>
      <c r="N47" s="150">
        <f t="shared" si="1"/>
        <v>0</v>
      </c>
      <c r="O47" s="84"/>
      <c r="P47" s="1"/>
      <c r="Q47" s="1"/>
      <c r="R47" s="1"/>
      <c r="S47" s="14"/>
      <c r="T47" s="14"/>
      <c r="U47" s="1"/>
      <c r="V47" s="1"/>
      <c r="W47" s="1"/>
      <c r="X47" s="1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1:35" ht="18" customHeight="1">
      <c r="A48" s="92">
        <f>A47+1</f>
        <v>4</v>
      </c>
      <c r="B48" s="93"/>
      <c r="C48" s="213"/>
      <c r="D48" s="214"/>
      <c r="E48" s="149"/>
      <c r="F48" s="149"/>
      <c r="G48" s="149"/>
      <c r="H48" s="149"/>
      <c r="I48" s="149"/>
      <c r="J48" s="149"/>
      <c r="K48" s="149"/>
      <c r="L48" s="157"/>
      <c r="M48" s="158">
        <f t="shared" si="0"/>
        <v>0</v>
      </c>
      <c r="N48" s="150">
        <f t="shared" si="1"/>
        <v>0</v>
      </c>
      <c r="O48" s="84"/>
      <c r="P48" s="1"/>
      <c r="Q48" s="1"/>
      <c r="R48" s="1"/>
      <c r="S48" s="14"/>
      <c r="T48" s="14"/>
      <c r="U48" s="1"/>
      <c r="V48" s="1"/>
      <c r="W48" s="1"/>
      <c r="X48" s="1"/>
      <c r="Y48" s="44"/>
      <c r="Z48" s="44"/>
      <c r="AA48" s="44"/>
      <c r="AB48" s="44"/>
      <c r="AC48" s="44"/>
      <c r="AD48" s="44"/>
      <c r="AE48" s="45"/>
      <c r="AF48" s="44"/>
      <c r="AG48" s="44"/>
      <c r="AH48" s="44"/>
    </row>
    <row r="49" spans="1:34" ht="18" customHeight="1">
      <c r="A49" s="92">
        <f t="shared" si="2"/>
        <v>5</v>
      </c>
      <c r="B49" s="93"/>
      <c r="C49" s="213"/>
      <c r="D49" s="214"/>
      <c r="E49" s="149"/>
      <c r="F49" s="149"/>
      <c r="G49" s="149"/>
      <c r="H49" s="149"/>
      <c r="I49" s="149"/>
      <c r="J49" s="149"/>
      <c r="K49" s="149"/>
      <c r="L49" s="157"/>
      <c r="M49" s="158">
        <f t="shared" si="0"/>
        <v>0</v>
      </c>
      <c r="N49" s="150">
        <f t="shared" si="1"/>
        <v>0</v>
      </c>
      <c r="O49" s="84"/>
      <c r="P49" s="195" t="s">
        <v>518</v>
      </c>
      <c r="Q49" s="195"/>
      <c r="R49" s="195"/>
      <c r="S49" s="195"/>
      <c r="T49" s="195"/>
      <c r="U49" s="195"/>
      <c r="V49" s="195"/>
      <c r="W49" s="46"/>
      <c r="X49" s="46"/>
      <c r="Y49" s="44"/>
      <c r="Z49" s="44"/>
      <c r="AA49" s="44"/>
      <c r="AB49" s="44"/>
      <c r="AC49" s="44"/>
      <c r="AD49" s="44"/>
      <c r="AE49" s="45"/>
      <c r="AF49" s="44"/>
      <c r="AG49" s="44"/>
      <c r="AH49" s="44"/>
    </row>
    <row r="50" spans="1:34" ht="18" customHeight="1">
      <c r="A50" s="92">
        <f t="shared" si="2"/>
        <v>6</v>
      </c>
      <c r="B50" s="93"/>
      <c r="C50" s="213"/>
      <c r="D50" s="214"/>
      <c r="E50" s="149"/>
      <c r="F50" s="149"/>
      <c r="G50" s="149"/>
      <c r="H50" s="149"/>
      <c r="I50" s="149"/>
      <c r="J50" s="149"/>
      <c r="K50" s="149"/>
      <c r="L50" s="157"/>
      <c r="M50" s="158">
        <f t="shared" si="0"/>
        <v>0</v>
      </c>
      <c r="N50" s="150">
        <f t="shared" si="1"/>
        <v>0</v>
      </c>
      <c r="O50" s="84"/>
      <c r="P50" s="195"/>
      <c r="Q50" s="195"/>
      <c r="R50" s="195"/>
      <c r="S50" s="195"/>
      <c r="T50" s="195"/>
      <c r="U50" s="195"/>
      <c r="V50" s="195"/>
      <c r="W50" s="46"/>
      <c r="X50" s="46"/>
      <c r="Y50" s="44"/>
      <c r="Z50" s="44"/>
      <c r="AA50" s="44"/>
      <c r="AB50" s="44"/>
      <c r="AC50" s="44"/>
      <c r="AD50" s="44"/>
      <c r="AE50" s="45"/>
      <c r="AF50" s="44"/>
      <c r="AG50" s="44"/>
      <c r="AH50" s="44"/>
    </row>
    <row r="51" spans="1:34" ht="18" customHeight="1">
      <c r="A51" s="92">
        <f t="shared" si="2"/>
        <v>7</v>
      </c>
      <c r="B51" s="93"/>
      <c r="C51" s="213"/>
      <c r="D51" s="214"/>
      <c r="E51" s="149"/>
      <c r="F51" s="149"/>
      <c r="G51" s="149"/>
      <c r="H51" s="149"/>
      <c r="I51" s="149"/>
      <c r="J51" s="149"/>
      <c r="K51" s="149"/>
      <c r="L51" s="157"/>
      <c r="M51" s="158">
        <f t="shared" si="0"/>
        <v>0</v>
      </c>
      <c r="N51" s="150">
        <f t="shared" si="1"/>
        <v>0</v>
      </c>
      <c r="O51" s="84"/>
      <c r="P51" s="195"/>
      <c r="Q51" s="195"/>
      <c r="R51" s="195"/>
      <c r="S51" s="195"/>
      <c r="T51" s="195"/>
      <c r="U51" s="195"/>
      <c r="V51" s="195"/>
      <c r="W51" s="46"/>
      <c r="X51" s="46"/>
      <c r="Y51" s="44"/>
      <c r="Z51" s="44"/>
      <c r="AA51" s="44"/>
      <c r="AB51" s="44"/>
      <c r="AC51" s="44"/>
      <c r="AD51" s="44"/>
      <c r="AE51" s="45"/>
      <c r="AF51" s="44"/>
      <c r="AG51" s="44"/>
      <c r="AH51" s="44"/>
    </row>
    <row r="52" spans="1:34" ht="18" customHeight="1">
      <c r="A52" s="92">
        <f t="shared" si="2"/>
        <v>8</v>
      </c>
      <c r="B52" s="93"/>
      <c r="C52" s="213"/>
      <c r="D52" s="214"/>
      <c r="E52" s="149"/>
      <c r="F52" s="149"/>
      <c r="G52" s="149"/>
      <c r="H52" s="149"/>
      <c r="I52" s="149"/>
      <c r="J52" s="149"/>
      <c r="K52" s="149"/>
      <c r="L52" s="157"/>
      <c r="M52" s="158">
        <f t="shared" si="0"/>
        <v>0</v>
      </c>
      <c r="N52" s="150">
        <f t="shared" si="1"/>
        <v>0</v>
      </c>
      <c r="O52" s="84"/>
      <c r="P52" s="195"/>
      <c r="Q52" s="195"/>
      <c r="R52" s="195"/>
      <c r="S52" s="195"/>
      <c r="T52" s="195"/>
      <c r="U52" s="195"/>
      <c r="V52" s="195"/>
      <c r="W52" s="46"/>
      <c r="X52" s="46"/>
      <c r="Y52" s="44"/>
      <c r="Z52" s="44"/>
      <c r="AA52" s="44"/>
      <c r="AB52" s="44"/>
      <c r="AC52" s="44"/>
      <c r="AD52" s="44"/>
      <c r="AE52" s="45"/>
      <c r="AF52" s="44"/>
      <c r="AG52" s="44"/>
      <c r="AH52" s="44"/>
    </row>
    <row r="53" spans="1:34" ht="18" customHeight="1">
      <c r="A53" s="92">
        <f t="shared" si="2"/>
        <v>9</v>
      </c>
      <c r="B53" s="93"/>
      <c r="C53" s="213"/>
      <c r="D53" s="214"/>
      <c r="E53" s="149"/>
      <c r="F53" s="149"/>
      <c r="G53" s="149"/>
      <c r="H53" s="149"/>
      <c r="I53" s="149"/>
      <c r="J53" s="149"/>
      <c r="K53" s="149"/>
      <c r="L53" s="157"/>
      <c r="M53" s="158">
        <f t="shared" si="0"/>
        <v>0</v>
      </c>
      <c r="N53" s="150">
        <f t="shared" si="1"/>
        <v>0</v>
      </c>
      <c r="O53" s="84"/>
      <c r="P53" s="196" t="s">
        <v>103</v>
      </c>
      <c r="Q53" s="196"/>
      <c r="R53" s="196"/>
      <c r="S53" s="196"/>
      <c r="T53" s="196"/>
      <c r="U53" s="196"/>
      <c r="V53" s="46"/>
      <c r="W53" s="46"/>
      <c r="X53" s="46"/>
      <c r="Y53" s="44"/>
      <c r="Z53" s="44"/>
      <c r="AA53" s="44"/>
      <c r="AB53" s="44"/>
      <c r="AC53" s="44"/>
      <c r="AD53" s="44"/>
      <c r="AE53" s="45"/>
      <c r="AF53" s="44"/>
      <c r="AG53" s="44"/>
      <c r="AH53" s="44"/>
    </row>
    <row r="54" spans="1:34" ht="18" hidden="1" customHeight="1">
      <c r="A54" s="92">
        <f t="shared" si="2"/>
        <v>10</v>
      </c>
      <c r="B54" s="93"/>
      <c r="C54" s="213"/>
      <c r="D54" s="214"/>
      <c r="E54" s="149"/>
      <c r="F54" s="149"/>
      <c r="G54" s="149"/>
      <c r="H54" s="149"/>
      <c r="I54" s="149"/>
      <c r="J54" s="149"/>
      <c r="K54" s="149"/>
      <c r="L54" s="157"/>
      <c r="M54" s="158">
        <f t="shared" si="0"/>
        <v>0</v>
      </c>
      <c r="N54" s="150">
        <f t="shared" si="1"/>
        <v>0</v>
      </c>
      <c r="O54" s="84"/>
      <c r="P54" s="46"/>
      <c r="Q54" s="46"/>
      <c r="R54" s="46"/>
      <c r="S54" s="46"/>
      <c r="T54" s="46"/>
      <c r="U54" s="46"/>
      <c r="V54" s="46"/>
      <c r="W54" s="46"/>
      <c r="X54" s="46"/>
      <c r="Y54" s="44"/>
      <c r="Z54" s="44"/>
      <c r="AA54" s="44"/>
      <c r="AB54" s="44"/>
      <c r="AC54" s="44"/>
      <c r="AD54" s="44"/>
      <c r="AE54" s="45"/>
      <c r="AF54" s="44"/>
      <c r="AG54" s="44"/>
      <c r="AH54" s="44"/>
    </row>
    <row r="55" spans="1:34" ht="15" hidden="1" customHeight="1">
      <c r="A55" s="92">
        <f t="shared" si="2"/>
        <v>11</v>
      </c>
      <c r="B55" s="93"/>
      <c r="C55" s="213"/>
      <c r="D55" s="214"/>
      <c r="E55" s="149"/>
      <c r="F55" s="149"/>
      <c r="G55" s="149"/>
      <c r="H55" s="149"/>
      <c r="I55" s="149"/>
      <c r="J55" s="149"/>
      <c r="K55" s="149"/>
      <c r="L55" s="157"/>
      <c r="M55" s="158">
        <f t="shared" si="0"/>
        <v>0</v>
      </c>
      <c r="N55" s="150">
        <f t="shared" si="1"/>
        <v>0</v>
      </c>
      <c r="O55" s="84"/>
      <c r="P55" s="46"/>
      <c r="Q55" s="46"/>
      <c r="R55" s="46"/>
      <c r="S55" s="46"/>
      <c r="T55" s="46"/>
      <c r="U55" s="46"/>
      <c r="V55" s="46"/>
      <c r="W55" s="46"/>
      <c r="X55" s="46"/>
      <c r="Y55" s="44"/>
      <c r="Z55" s="44"/>
      <c r="AA55" s="44"/>
      <c r="AB55" s="44"/>
      <c r="AC55" s="44"/>
      <c r="AD55" s="44"/>
      <c r="AE55" s="45"/>
      <c r="AF55" s="44"/>
      <c r="AG55" s="44"/>
      <c r="AH55" s="44"/>
    </row>
    <row r="56" spans="1:34" ht="15" hidden="1" customHeight="1">
      <c r="A56" s="92">
        <f t="shared" si="2"/>
        <v>12</v>
      </c>
      <c r="B56" s="93"/>
      <c r="C56" s="213"/>
      <c r="D56" s="214"/>
      <c r="E56" s="149"/>
      <c r="F56" s="149"/>
      <c r="G56" s="149"/>
      <c r="H56" s="149"/>
      <c r="I56" s="149"/>
      <c r="J56" s="149"/>
      <c r="K56" s="149"/>
      <c r="L56" s="157"/>
      <c r="M56" s="158">
        <f t="shared" si="0"/>
        <v>0</v>
      </c>
      <c r="N56" s="150">
        <f t="shared" si="1"/>
        <v>0</v>
      </c>
      <c r="O56" s="84"/>
      <c r="P56" s="46"/>
      <c r="Q56" s="46"/>
      <c r="R56" s="46"/>
      <c r="S56" s="46"/>
      <c r="T56" s="46"/>
      <c r="U56" s="46"/>
      <c r="V56" s="46"/>
      <c r="W56" s="46"/>
      <c r="X56" s="46"/>
      <c r="Y56" s="44"/>
      <c r="Z56" s="44"/>
      <c r="AA56" s="44"/>
      <c r="AB56" s="44"/>
      <c r="AC56" s="44"/>
      <c r="AD56" s="44"/>
      <c r="AE56" s="45"/>
      <c r="AF56" s="44"/>
      <c r="AG56" s="44"/>
      <c r="AH56" s="44"/>
    </row>
    <row r="57" spans="1:34" ht="15" hidden="1" customHeight="1">
      <c r="A57" s="92">
        <f t="shared" si="2"/>
        <v>13</v>
      </c>
      <c r="B57" s="93"/>
      <c r="C57" s="213"/>
      <c r="D57" s="214"/>
      <c r="E57" s="149"/>
      <c r="F57" s="149"/>
      <c r="G57" s="149"/>
      <c r="H57" s="149"/>
      <c r="I57" s="149"/>
      <c r="J57" s="149"/>
      <c r="K57" s="149"/>
      <c r="L57" s="157"/>
      <c r="M57" s="158">
        <f t="shared" si="0"/>
        <v>0</v>
      </c>
      <c r="N57" s="150">
        <f t="shared" si="1"/>
        <v>0</v>
      </c>
      <c r="O57" s="84"/>
      <c r="P57" s="46"/>
      <c r="Q57" s="46"/>
      <c r="R57" s="46"/>
      <c r="S57" s="46"/>
      <c r="T57" s="46"/>
      <c r="U57" s="46"/>
      <c r="V57" s="46"/>
      <c r="W57" s="46"/>
      <c r="X57" s="46"/>
      <c r="Y57" s="44"/>
      <c r="Z57" s="44"/>
      <c r="AA57" s="44"/>
      <c r="AB57" s="44"/>
      <c r="AC57" s="44"/>
      <c r="AD57" s="44"/>
      <c r="AE57" s="45"/>
      <c r="AF57" s="44"/>
      <c r="AG57" s="44"/>
      <c r="AH57" s="44"/>
    </row>
    <row r="58" spans="1:34" ht="15" hidden="1" customHeight="1">
      <c r="A58" s="92">
        <f t="shared" si="2"/>
        <v>14</v>
      </c>
      <c r="B58" s="93"/>
      <c r="C58" s="213"/>
      <c r="D58" s="214"/>
      <c r="E58" s="149"/>
      <c r="F58" s="149"/>
      <c r="G58" s="149"/>
      <c r="H58" s="149"/>
      <c r="I58" s="149"/>
      <c r="J58" s="149"/>
      <c r="K58" s="149"/>
      <c r="L58" s="157"/>
      <c r="M58" s="158">
        <f t="shared" si="0"/>
        <v>0</v>
      </c>
      <c r="N58" s="150">
        <f t="shared" si="1"/>
        <v>0</v>
      </c>
      <c r="O58" s="84"/>
      <c r="P58" s="46"/>
      <c r="Q58" s="46"/>
      <c r="R58" s="46"/>
      <c r="S58" s="46"/>
      <c r="T58" s="46"/>
      <c r="U58" s="46"/>
      <c r="V58" s="46"/>
      <c r="W58" s="46"/>
      <c r="X58" s="46"/>
      <c r="Y58" s="44"/>
      <c r="Z58" s="44"/>
      <c r="AA58" s="44"/>
      <c r="AB58" s="44"/>
      <c r="AC58" s="44"/>
      <c r="AD58" s="44"/>
      <c r="AE58" s="45"/>
      <c r="AF58" s="44"/>
      <c r="AG58" s="44"/>
      <c r="AH58" s="44"/>
    </row>
    <row r="59" spans="1:34" ht="15" hidden="1" customHeight="1">
      <c r="A59" s="92">
        <f t="shared" si="2"/>
        <v>15</v>
      </c>
      <c r="B59" s="93"/>
      <c r="C59" s="213"/>
      <c r="D59" s="214"/>
      <c r="E59" s="149"/>
      <c r="F59" s="149"/>
      <c r="G59" s="149"/>
      <c r="H59" s="149"/>
      <c r="I59" s="149"/>
      <c r="J59" s="149"/>
      <c r="K59" s="149"/>
      <c r="L59" s="157"/>
      <c r="M59" s="158">
        <f t="shared" si="0"/>
        <v>0</v>
      </c>
      <c r="N59" s="150">
        <f t="shared" si="1"/>
        <v>0</v>
      </c>
      <c r="O59" s="84"/>
      <c r="P59" s="46"/>
      <c r="Q59" s="46"/>
      <c r="R59" s="46"/>
      <c r="S59" s="46"/>
      <c r="T59" s="46"/>
      <c r="U59" s="46"/>
      <c r="V59" s="46"/>
      <c r="W59" s="46"/>
      <c r="X59" s="46"/>
      <c r="Y59" s="44"/>
      <c r="Z59" s="44"/>
      <c r="AA59" s="44"/>
      <c r="AB59" s="44"/>
      <c r="AC59" s="44"/>
      <c r="AD59" s="44"/>
      <c r="AE59" s="45"/>
      <c r="AF59" s="44"/>
      <c r="AG59" s="44"/>
      <c r="AH59" s="44"/>
    </row>
    <row r="60" spans="1:34" ht="15" hidden="1" customHeight="1" collapsed="1">
      <c r="A60" s="92">
        <f t="shared" si="2"/>
        <v>16</v>
      </c>
      <c r="B60" s="93"/>
      <c r="C60" s="213"/>
      <c r="D60" s="214"/>
      <c r="E60" s="149"/>
      <c r="F60" s="149"/>
      <c r="G60" s="149"/>
      <c r="H60" s="149"/>
      <c r="I60" s="149"/>
      <c r="J60" s="149"/>
      <c r="K60" s="149"/>
      <c r="L60" s="157"/>
      <c r="M60" s="158">
        <f t="shared" si="0"/>
        <v>0</v>
      </c>
      <c r="N60" s="150">
        <f t="shared" si="1"/>
        <v>0</v>
      </c>
      <c r="O60" s="84"/>
      <c r="P60" s="46"/>
      <c r="Q60" s="46"/>
      <c r="R60" s="46"/>
      <c r="S60" s="46"/>
      <c r="T60" s="46"/>
      <c r="U60" s="46"/>
      <c r="V60" s="46"/>
      <c r="W60" s="46"/>
      <c r="X60" s="46"/>
      <c r="Y60" s="44"/>
      <c r="Z60" s="44"/>
      <c r="AA60" s="44"/>
      <c r="AB60" s="44"/>
      <c r="AC60" s="44"/>
      <c r="AD60" s="44"/>
      <c r="AE60" s="45"/>
      <c r="AF60" s="44"/>
      <c r="AG60" s="44"/>
      <c r="AH60" s="44"/>
    </row>
    <row r="61" spans="1:34" ht="15" hidden="1" customHeight="1">
      <c r="A61" s="92">
        <f t="shared" si="2"/>
        <v>17</v>
      </c>
      <c r="B61" s="93"/>
      <c r="C61" s="213"/>
      <c r="D61" s="214"/>
      <c r="E61" s="149"/>
      <c r="F61" s="149"/>
      <c r="G61" s="149"/>
      <c r="H61" s="149"/>
      <c r="I61" s="149"/>
      <c r="J61" s="149"/>
      <c r="K61" s="149"/>
      <c r="L61" s="157"/>
      <c r="M61" s="158">
        <f t="shared" si="0"/>
        <v>0</v>
      </c>
      <c r="N61" s="150">
        <f t="shared" si="1"/>
        <v>0</v>
      </c>
      <c r="O61" s="84"/>
      <c r="P61" s="1"/>
      <c r="Q61" s="1"/>
      <c r="R61" s="1"/>
      <c r="S61" s="1"/>
      <c r="T61" s="1"/>
      <c r="U61" s="1"/>
      <c r="V61" s="1"/>
      <c r="W61" s="1"/>
      <c r="X61" s="1"/>
      <c r="Y61" s="44"/>
      <c r="Z61" s="44"/>
      <c r="AA61" s="44"/>
      <c r="AB61" s="44"/>
      <c r="AC61" s="44"/>
      <c r="AD61" s="44"/>
      <c r="AE61" s="45"/>
      <c r="AF61" s="44"/>
      <c r="AG61" s="44"/>
      <c r="AH61" s="44"/>
    </row>
    <row r="62" spans="1:34" ht="15" hidden="1" customHeight="1" collapsed="1">
      <c r="A62" s="92">
        <f t="shared" si="2"/>
        <v>18</v>
      </c>
      <c r="B62" s="93"/>
      <c r="C62" s="213"/>
      <c r="D62" s="214"/>
      <c r="E62" s="149"/>
      <c r="F62" s="149"/>
      <c r="G62" s="149"/>
      <c r="H62" s="149"/>
      <c r="I62" s="149"/>
      <c r="J62" s="149"/>
      <c r="K62" s="149"/>
      <c r="L62" s="157"/>
      <c r="M62" s="158">
        <f t="shared" si="0"/>
        <v>0</v>
      </c>
      <c r="N62" s="150">
        <f t="shared" si="1"/>
        <v>0</v>
      </c>
      <c r="O62" s="84"/>
      <c r="P62" s="196"/>
      <c r="Q62" s="196"/>
      <c r="R62" s="196"/>
      <c r="S62" s="196"/>
      <c r="T62" s="196"/>
      <c r="U62" s="196"/>
      <c r="V62" s="1"/>
      <c r="W62" s="1"/>
      <c r="X62" s="1"/>
      <c r="Y62" s="44"/>
      <c r="Z62" s="44"/>
      <c r="AA62" s="44"/>
      <c r="AB62" s="44"/>
      <c r="AC62" s="44"/>
      <c r="AD62" s="44"/>
      <c r="AE62" s="45"/>
      <c r="AF62" s="44"/>
      <c r="AG62" s="44"/>
      <c r="AH62" s="44"/>
    </row>
    <row r="63" spans="1:34" ht="15" hidden="1" customHeight="1">
      <c r="A63" s="92">
        <f t="shared" si="2"/>
        <v>19</v>
      </c>
      <c r="B63" s="93"/>
      <c r="C63" s="213"/>
      <c r="D63" s="214"/>
      <c r="E63" s="149"/>
      <c r="F63" s="149"/>
      <c r="G63" s="149"/>
      <c r="H63" s="149"/>
      <c r="I63" s="149"/>
      <c r="J63" s="149"/>
      <c r="K63" s="149"/>
      <c r="L63" s="157"/>
      <c r="M63" s="158">
        <f t="shared" si="0"/>
        <v>0</v>
      </c>
      <c r="N63" s="150">
        <f t="shared" si="1"/>
        <v>0</v>
      </c>
      <c r="O63" s="84"/>
      <c r="P63" s="1"/>
      <c r="Q63" s="1"/>
      <c r="R63" s="1"/>
      <c r="S63" s="1"/>
      <c r="T63" s="1"/>
      <c r="U63" s="1"/>
      <c r="V63" s="1"/>
      <c r="W63" s="1"/>
      <c r="X63" s="1"/>
      <c r="Y63" s="44"/>
      <c r="Z63" s="44"/>
      <c r="AA63" s="44"/>
      <c r="AB63" s="44"/>
      <c r="AC63" s="44"/>
      <c r="AD63" s="44"/>
      <c r="AE63" s="45"/>
      <c r="AF63" s="44"/>
      <c r="AG63" s="44"/>
      <c r="AH63" s="44"/>
    </row>
    <row r="64" spans="1:34" ht="15" hidden="1" customHeight="1">
      <c r="A64" s="92">
        <f t="shared" si="2"/>
        <v>20</v>
      </c>
      <c r="B64" s="93"/>
      <c r="C64" s="213"/>
      <c r="D64" s="214"/>
      <c r="E64" s="149"/>
      <c r="F64" s="149"/>
      <c r="G64" s="149"/>
      <c r="H64" s="149"/>
      <c r="I64" s="149"/>
      <c r="J64" s="149"/>
      <c r="K64" s="149"/>
      <c r="L64" s="157"/>
      <c r="M64" s="158">
        <f t="shared" si="0"/>
        <v>0</v>
      </c>
      <c r="N64" s="150">
        <f t="shared" si="1"/>
        <v>0</v>
      </c>
      <c r="O64" s="84"/>
      <c r="P64" s="1"/>
      <c r="Q64" s="1"/>
      <c r="R64" s="1"/>
      <c r="S64" s="1"/>
      <c r="T64" s="1"/>
      <c r="U64" s="1"/>
      <c r="V64" s="1"/>
      <c r="W64" s="1"/>
      <c r="X64" s="1"/>
      <c r="Y64" s="44"/>
      <c r="Z64" s="44"/>
      <c r="AA64" s="44"/>
      <c r="AB64" s="44"/>
      <c r="AC64" s="44"/>
      <c r="AD64" s="44"/>
      <c r="AE64" s="45"/>
      <c r="AF64" s="44"/>
      <c r="AG64" s="44"/>
      <c r="AH64" s="44"/>
    </row>
    <row r="65" spans="1:34" ht="15" hidden="1" customHeight="1">
      <c r="A65" s="92">
        <f t="shared" si="2"/>
        <v>21</v>
      </c>
      <c r="B65" s="93"/>
      <c r="C65" s="213"/>
      <c r="D65" s="214"/>
      <c r="E65" s="149"/>
      <c r="F65" s="149"/>
      <c r="G65" s="149"/>
      <c r="H65" s="149"/>
      <c r="I65" s="149"/>
      <c r="J65" s="149"/>
      <c r="K65" s="149"/>
      <c r="L65" s="157"/>
      <c r="M65" s="158">
        <f t="shared" si="0"/>
        <v>0</v>
      </c>
      <c r="N65" s="150">
        <f t="shared" si="1"/>
        <v>0</v>
      </c>
      <c r="O65" s="84"/>
      <c r="P65" s="1"/>
      <c r="Q65" s="1"/>
      <c r="R65" s="1"/>
      <c r="S65" s="1"/>
      <c r="T65" s="1"/>
      <c r="U65" s="1"/>
      <c r="V65" s="1"/>
      <c r="W65" s="1"/>
      <c r="X65" s="1"/>
      <c r="Y65" s="44"/>
      <c r="Z65" s="44"/>
      <c r="AA65" s="44"/>
      <c r="AB65" s="44"/>
      <c r="AC65" s="44"/>
      <c r="AD65" s="44"/>
      <c r="AE65" s="45"/>
      <c r="AF65" s="44"/>
      <c r="AG65" s="44"/>
      <c r="AH65" s="44"/>
    </row>
    <row r="66" spans="1:34" ht="15" hidden="1" customHeight="1">
      <c r="A66" s="92">
        <f t="shared" si="2"/>
        <v>22</v>
      </c>
      <c r="B66" s="93"/>
      <c r="C66" s="213"/>
      <c r="D66" s="214"/>
      <c r="E66" s="149"/>
      <c r="F66" s="149"/>
      <c r="G66" s="149"/>
      <c r="H66" s="149"/>
      <c r="I66" s="149"/>
      <c r="J66" s="149"/>
      <c r="K66" s="149"/>
      <c r="L66" s="157"/>
      <c r="M66" s="158">
        <f t="shared" si="0"/>
        <v>0</v>
      </c>
      <c r="N66" s="150">
        <f t="shared" si="1"/>
        <v>0</v>
      </c>
      <c r="O66" s="84"/>
      <c r="P66" s="1"/>
      <c r="Q66" s="1"/>
      <c r="R66" s="1"/>
      <c r="S66" s="1"/>
      <c r="T66" s="1"/>
      <c r="U66" s="1"/>
      <c r="V66" s="1"/>
      <c r="W66" s="1"/>
      <c r="X66" s="1"/>
      <c r="Y66" s="44"/>
      <c r="Z66" s="44"/>
      <c r="AA66" s="44"/>
      <c r="AB66" s="44"/>
      <c r="AC66" s="44"/>
      <c r="AD66" s="44"/>
      <c r="AE66" s="45"/>
      <c r="AF66" s="44"/>
      <c r="AG66" s="44"/>
      <c r="AH66" s="44"/>
    </row>
    <row r="67" spans="1:34" ht="15" hidden="1" customHeight="1">
      <c r="A67" s="92">
        <f t="shared" si="2"/>
        <v>23</v>
      </c>
      <c r="B67" s="93"/>
      <c r="C67" s="213"/>
      <c r="D67" s="214"/>
      <c r="E67" s="149"/>
      <c r="F67" s="149"/>
      <c r="G67" s="149"/>
      <c r="H67" s="149"/>
      <c r="I67" s="149"/>
      <c r="J67" s="149"/>
      <c r="K67" s="149"/>
      <c r="L67" s="157"/>
      <c r="M67" s="158">
        <f t="shared" si="0"/>
        <v>0</v>
      </c>
      <c r="N67" s="150">
        <f t="shared" si="1"/>
        <v>0</v>
      </c>
      <c r="O67" s="84"/>
      <c r="P67" s="1"/>
      <c r="Q67" s="1"/>
      <c r="R67" s="1"/>
      <c r="S67" s="1"/>
      <c r="T67" s="1"/>
      <c r="U67" s="1"/>
      <c r="V67" s="1"/>
      <c r="W67" s="1"/>
      <c r="X67" s="1"/>
      <c r="Y67" s="44"/>
      <c r="Z67" s="44"/>
      <c r="AA67" s="44"/>
      <c r="AB67" s="44"/>
      <c r="AC67" s="44"/>
      <c r="AD67" s="44"/>
      <c r="AE67" s="45"/>
      <c r="AF67" s="44"/>
      <c r="AG67" s="44"/>
      <c r="AH67" s="44"/>
    </row>
    <row r="68" spans="1:34" ht="15" hidden="1" customHeight="1">
      <c r="A68" s="92">
        <f t="shared" si="2"/>
        <v>24</v>
      </c>
      <c r="B68" s="93"/>
      <c r="C68" s="213"/>
      <c r="D68" s="214"/>
      <c r="E68" s="149"/>
      <c r="F68" s="149"/>
      <c r="G68" s="149"/>
      <c r="H68" s="149"/>
      <c r="I68" s="149"/>
      <c r="J68" s="149"/>
      <c r="K68" s="149"/>
      <c r="L68" s="157"/>
      <c r="M68" s="158">
        <f t="shared" si="0"/>
        <v>0</v>
      </c>
      <c r="N68" s="150">
        <f t="shared" si="1"/>
        <v>0</v>
      </c>
      <c r="O68" s="84"/>
      <c r="P68" s="1"/>
      <c r="Q68" s="1"/>
      <c r="R68" s="1"/>
      <c r="S68" s="1"/>
      <c r="T68" s="1"/>
      <c r="U68" s="1"/>
      <c r="V68" s="1"/>
      <c r="W68" s="1"/>
      <c r="X68" s="1"/>
      <c r="Y68" s="44"/>
      <c r="Z68" s="44"/>
      <c r="AA68" s="44"/>
      <c r="AB68" s="44"/>
      <c r="AC68" s="44"/>
      <c r="AD68" s="44"/>
      <c r="AE68" s="45"/>
      <c r="AF68" s="44"/>
      <c r="AG68" s="44"/>
      <c r="AH68" s="44"/>
    </row>
    <row r="69" spans="1:34" ht="15" hidden="1" customHeight="1">
      <c r="A69" s="92">
        <f t="shared" si="2"/>
        <v>25</v>
      </c>
      <c r="B69" s="93"/>
      <c r="C69" s="213"/>
      <c r="D69" s="214"/>
      <c r="E69" s="149"/>
      <c r="F69" s="149"/>
      <c r="G69" s="149"/>
      <c r="H69" s="149"/>
      <c r="I69" s="149"/>
      <c r="J69" s="149"/>
      <c r="K69" s="149"/>
      <c r="L69" s="157"/>
      <c r="M69" s="158">
        <f t="shared" si="0"/>
        <v>0</v>
      </c>
      <c r="N69" s="150">
        <f t="shared" si="1"/>
        <v>0</v>
      </c>
      <c r="O69" s="84"/>
      <c r="P69" s="1"/>
      <c r="Q69" s="1"/>
      <c r="R69" s="1"/>
      <c r="S69" s="1"/>
      <c r="T69" s="1"/>
      <c r="U69" s="1"/>
      <c r="V69" s="1"/>
      <c r="W69" s="1"/>
      <c r="X69" s="1"/>
      <c r="Y69" s="44"/>
      <c r="Z69" s="44"/>
      <c r="AA69" s="44"/>
      <c r="AB69" s="44"/>
      <c r="AC69" s="44"/>
      <c r="AD69" s="44"/>
      <c r="AE69" s="45"/>
      <c r="AF69" s="44"/>
      <c r="AG69" s="44"/>
      <c r="AH69" s="44"/>
    </row>
    <row r="70" spans="1:34" ht="15" hidden="1" customHeight="1">
      <c r="A70" s="92">
        <f t="shared" si="2"/>
        <v>26</v>
      </c>
      <c r="B70" s="93"/>
      <c r="C70" s="213"/>
      <c r="D70" s="214"/>
      <c r="E70" s="149"/>
      <c r="F70" s="149"/>
      <c r="G70" s="149"/>
      <c r="H70" s="149"/>
      <c r="I70" s="149"/>
      <c r="J70" s="149"/>
      <c r="K70" s="149"/>
      <c r="L70" s="157"/>
      <c r="M70" s="158">
        <f t="shared" si="0"/>
        <v>0</v>
      </c>
      <c r="N70" s="150">
        <f t="shared" si="1"/>
        <v>0</v>
      </c>
      <c r="O70" s="84"/>
      <c r="P70" s="1"/>
      <c r="Q70" s="1"/>
      <c r="R70" s="1"/>
      <c r="S70" s="1"/>
      <c r="T70" s="1"/>
      <c r="U70" s="1"/>
      <c r="V70" s="1"/>
      <c r="W70" s="1"/>
      <c r="X70" s="1"/>
      <c r="Y70" s="44"/>
      <c r="Z70" s="44"/>
      <c r="AA70" s="44"/>
      <c r="AB70" s="44"/>
      <c r="AC70" s="44"/>
      <c r="AD70" s="44"/>
      <c r="AE70" s="45"/>
      <c r="AF70" s="44"/>
      <c r="AG70" s="44"/>
      <c r="AH70" s="44"/>
    </row>
    <row r="71" spans="1:34" ht="15" hidden="1" customHeight="1">
      <c r="A71" s="92">
        <f t="shared" si="2"/>
        <v>27</v>
      </c>
      <c r="B71" s="93"/>
      <c r="C71" s="213"/>
      <c r="D71" s="214"/>
      <c r="E71" s="149"/>
      <c r="F71" s="149"/>
      <c r="G71" s="149"/>
      <c r="H71" s="149"/>
      <c r="I71" s="149"/>
      <c r="J71" s="149"/>
      <c r="K71" s="149"/>
      <c r="L71" s="157"/>
      <c r="M71" s="158">
        <f t="shared" si="0"/>
        <v>0</v>
      </c>
      <c r="N71" s="150">
        <f t="shared" si="1"/>
        <v>0</v>
      </c>
      <c r="O71" s="84"/>
      <c r="P71" s="1"/>
      <c r="Q71" s="1"/>
      <c r="R71" s="1"/>
      <c r="S71" s="1"/>
      <c r="T71" s="1"/>
      <c r="U71" s="1"/>
      <c r="V71" s="1"/>
      <c r="W71" s="1"/>
      <c r="X71" s="1"/>
      <c r="Y71" s="44"/>
      <c r="Z71" s="44"/>
      <c r="AA71" s="44"/>
      <c r="AB71" s="44"/>
      <c r="AC71" s="44"/>
      <c r="AD71" s="44"/>
      <c r="AE71" s="45"/>
      <c r="AF71" s="44"/>
      <c r="AG71" s="44"/>
      <c r="AH71" s="44"/>
    </row>
    <row r="72" spans="1:34" ht="15" hidden="1" customHeight="1">
      <c r="A72" s="92">
        <f t="shared" si="2"/>
        <v>28</v>
      </c>
      <c r="B72" s="93"/>
      <c r="C72" s="213"/>
      <c r="D72" s="214"/>
      <c r="E72" s="149"/>
      <c r="F72" s="149"/>
      <c r="G72" s="149"/>
      <c r="H72" s="149"/>
      <c r="I72" s="149"/>
      <c r="J72" s="149"/>
      <c r="K72" s="149"/>
      <c r="L72" s="157"/>
      <c r="M72" s="158">
        <f t="shared" si="0"/>
        <v>0</v>
      </c>
      <c r="N72" s="150">
        <f t="shared" si="1"/>
        <v>0</v>
      </c>
      <c r="O72" s="84"/>
      <c r="P72" s="1"/>
      <c r="Q72" s="1"/>
      <c r="R72" s="1"/>
      <c r="S72" s="1"/>
      <c r="T72" s="1"/>
      <c r="U72" s="1"/>
      <c r="V72" s="1"/>
      <c r="W72" s="1"/>
      <c r="X72" s="1"/>
      <c r="Y72" s="44"/>
      <c r="Z72" s="44"/>
      <c r="AA72" s="44"/>
      <c r="AB72" s="44"/>
      <c r="AC72" s="44"/>
      <c r="AD72" s="44"/>
      <c r="AE72" s="45"/>
      <c r="AF72" s="44"/>
      <c r="AG72" s="44"/>
      <c r="AH72" s="44"/>
    </row>
    <row r="73" spans="1:34" ht="15" hidden="1" customHeight="1">
      <c r="A73" s="92">
        <f t="shared" si="2"/>
        <v>29</v>
      </c>
      <c r="B73" s="93"/>
      <c r="C73" s="213"/>
      <c r="D73" s="214"/>
      <c r="E73" s="149"/>
      <c r="F73" s="149"/>
      <c r="G73" s="149"/>
      <c r="H73" s="149"/>
      <c r="I73" s="149"/>
      <c r="J73" s="149"/>
      <c r="K73" s="149"/>
      <c r="L73" s="157"/>
      <c r="M73" s="158">
        <f t="shared" si="0"/>
        <v>0</v>
      </c>
      <c r="N73" s="150">
        <f t="shared" si="1"/>
        <v>0</v>
      </c>
      <c r="O73" s="84"/>
      <c r="P73" s="1"/>
      <c r="Q73" s="1"/>
      <c r="R73" s="1"/>
      <c r="S73" s="1"/>
      <c r="T73" s="1"/>
      <c r="U73" s="1"/>
      <c r="V73" s="1"/>
      <c r="W73" s="1"/>
      <c r="X73" s="1"/>
      <c r="Y73" s="44"/>
      <c r="Z73" s="44"/>
      <c r="AA73" s="44"/>
      <c r="AB73" s="44"/>
      <c r="AC73" s="44"/>
      <c r="AD73" s="44"/>
      <c r="AE73" s="45"/>
      <c r="AF73" s="44"/>
      <c r="AG73" s="44"/>
      <c r="AH73" s="44"/>
    </row>
    <row r="74" spans="1:34" ht="15" hidden="1" customHeight="1">
      <c r="A74" s="92">
        <f t="shared" si="2"/>
        <v>30</v>
      </c>
      <c r="B74" s="93"/>
      <c r="C74" s="213"/>
      <c r="D74" s="214"/>
      <c r="E74" s="149"/>
      <c r="F74" s="149"/>
      <c r="G74" s="149"/>
      <c r="H74" s="149"/>
      <c r="I74" s="149"/>
      <c r="J74" s="149"/>
      <c r="K74" s="149"/>
      <c r="L74" s="157"/>
      <c r="M74" s="158">
        <f t="shared" si="0"/>
        <v>0</v>
      </c>
      <c r="N74" s="150">
        <f t="shared" si="1"/>
        <v>0</v>
      </c>
      <c r="O74" s="84"/>
      <c r="P74" s="1"/>
      <c r="Q74" s="1"/>
      <c r="R74" s="1"/>
      <c r="S74" s="1"/>
      <c r="T74" s="1"/>
      <c r="U74" s="1"/>
      <c r="V74" s="1"/>
      <c r="W74" s="1"/>
      <c r="X74" s="1"/>
      <c r="Y74" s="44"/>
      <c r="Z74" s="44"/>
      <c r="AA74" s="44"/>
      <c r="AB74" s="44"/>
      <c r="AC74" s="44"/>
      <c r="AD74" s="44"/>
      <c r="AE74" s="45"/>
      <c r="AF74" s="44"/>
      <c r="AG74" s="44"/>
      <c r="AH74" s="44"/>
    </row>
    <row r="75" spans="1:34" ht="15" hidden="1" customHeight="1">
      <c r="A75" s="92">
        <f t="shared" si="2"/>
        <v>31</v>
      </c>
      <c r="B75" s="93"/>
      <c r="C75" s="213"/>
      <c r="D75" s="214"/>
      <c r="E75" s="149"/>
      <c r="F75" s="149"/>
      <c r="G75" s="149"/>
      <c r="H75" s="149"/>
      <c r="I75" s="149"/>
      <c r="J75" s="149"/>
      <c r="K75" s="149"/>
      <c r="L75" s="157"/>
      <c r="M75" s="158">
        <f t="shared" si="0"/>
        <v>0</v>
      </c>
      <c r="N75" s="150">
        <f t="shared" si="1"/>
        <v>0</v>
      </c>
      <c r="O75" s="84"/>
      <c r="P75" s="1"/>
      <c r="Q75" s="1"/>
      <c r="R75" s="1"/>
      <c r="S75" s="1"/>
      <c r="T75" s="1"/>
      <c r="U75" s="1"/>
      <c r="V75" s="1"/>
      <c r="W75" s="1"/>
      <c r="X75" s="1"/>
      <c r="Y75" s="44"/>
      <c r="Z75" s="44"/>
      <c r="AA75" s="44"/>
      <c r="AB75" s="44"/>
      <c r="AC75" s="44"/>
      <c r="AD75" s="44"/>
      <c r="AE75" s="45"/>
      <c r="AF75" s="44"/>
      <c r="AG75" s="44"/>
      <c r="AH75" s="44"/>
    </row>
    <row r="76" spans="1:34" ht="15" hidden="1" customHeight="1">
      <c r="A76" s="92">
        <f t="shared" si="2"/>
        <v>32</v>
      </c>
      <c r="B76" s="93"/>
      <c r="C76" s="213"/>
      <c r="D76" s="214"/>
      <c r="E76" s="149"/>
      <c r="F76" s="149"/>
      <c r="G76" s="149"/>
      <c r="H76" s="149"/>
      <c r="I76" s="149"/>
      <c r="J76" s="149"/>
      <c r="K76" s="149"/>
      <c r="L76" s="157"/>
      <c r="M76" s="158">
        <f t="shared" si="0"/>
        <v>0</v>
      </c>
      <c r="N76" s="150">
        <f t="shared" si="1"/>
        <v>0</v>
      </c>
      <c r="O76" s="84"/>
      <c r="P76" s="1"/>
      <c r="Q76" s="1"/>
      <c r="R76" s="1"/>
      <c r="S76" s="1"/>
      <c r="T76" s="1"/>
      <c r="U76" s="1"/>
      <c r="V76" s="1"/>
      <c r="W76" s="1"/>
      <c r="X76" s="1"/>
      <c r="Y76" s="44"/>
      <c r="Z76" s="44"/>
      <c r="AA76" s="44"/>
      <c r="AB76" s="44"/>
      <c r="AC76" s="44"/>
      <c r="AD76" s="44"/>
      <c r="AE76" s="45"/>
      <c r="AF76" s="44"/>
      <c r="AG76" s="44"/>
      <c r="AH76" s="44"/>
    </row>
    <row r="77" spans="1:34" ht="15" hidden="1" customHeight="1">
      <c r="A77" s="92">
        <f t="shared" si="2"/>
        <v>33</v>
      </c>
      <c r="B77" s="93"/>
      <c r="C77" s="213"/>
      <c r="D77" s="214"/>
      <c r="E77" s="149"/>
      <c r="F77" s="149"/>
      <c r="G77" s="149"/>
      <c r="H77" s="149"/>
      <c r="I77" s="149"/>
      <c r="J77" s="149"/>
      <c r="K77" s="149"/>
      <c r="L77" s="157"/>
      <c r="M77" s="158">
        <f t="shared" si="0"/>
        <v>0</v>
      </c>
      <c r="N77" s="150">
        <f t="shared" si="1"/>
        <v>0</v>
      </c>
      <c r="O77" s="84"/>
      <c r="P77" s="1"/>
      <c r="Q77" s="1"/>
      <c r="R77" s="1"/>
      <c r="S77" s="1"/>
      <c r="T77" s="1"/>
      <c r="U77" s="1"/>
      <c r="V77" s="1"/>
      <c r="W77" s="1"/>
      <c r="X77" s="1"/>
      <c r="Y77" s="44"/>
      <c r="Z77" s="44"/>
      <c r="AA77" s="44"/>
      <c r="AB77" s="44"/>
      <c r="AC77" s="44"/>
      <c r="AD77" s="44"/>
      <c r="AE77" s="45"/>
      <c r="AF77" s="44"/>
      <c r="AG77" s="44"/>
      <c r="AH77" s="44"/>
    </row>
    <row r="78" spans="1:34" ht="15" hidden="1" customHeight="1">
      <c r="A78" s="92">
        <f t="shared" si="2"/>
        <v>34</v>
      </c>
      <c r="B78" s="93"/>
      <c r="C78" s="213"/>
      <c r="D78" s="214"/>
      <c r="E78" s="149"/>
      <c r="F78" s="149"/>
      <c r="G78" s="149"/>
      <c r="H78" s="149"/>
      <c r="I78" s="149"/>
      <c r="J78" s="149"/>
      <c r="K78" s="149"/>
      <c r="L78" s="157"/>
      <c r="M78" s="158">
        <f t="shared" si="0"/>
        <v>0</v>
      </c>
      <c r="N78" s="150">
        <f t="shared" si="1"/>
        <v>0</v>
      </c>
      <c r="O78" s="84"/>
      <c r="P78" s="1"/>
      <c r="Q78" s="1"/>
      <c r="R78" s="1"/>
      <c r="S78" s="1"/>
      <c r="T78" s="1"/>
      <c r="U78" s="1"/>
      <c r="V78" s="1"/>
      <c r="W78" s="1"/>
      <c r="X78" s="1"/>
      <c r="Y78" s="44"/>
      <c r="Z78" s="44"/>
      <c r="AA78" s="44"/>
      <c r="AB78" s="44"/>
      <c r="AC78" s="44"/>
      <c r="AD78" s="44"/>
      <c r="AE78" s="45"/>
      <c r="AF78" s="44"/>
      <c r="AG78" s="44"/>
      <c r="AH78" s="44"/>
    </row>
    <row r="79" spans="1:34" ht="15" hidden="1" customHeight="1">
      <c r="A79" s="92">
        <f t="shared" si="2"/>
        <v>35</v>
      </c>
      <c r="B79" s="93"/>
      <c r="C79" s="213"/>
      <c r="D79" s="214"/>
      <c r="E79" s="149"/>
      <c r="F79" s="149"/>
      <c r="G79" s="149"/>
      <c r="H79" s="149"/>
      <c r="I79" s="149"/>
      <c r="J79" s="149"/>
      <c r="K79" s="149"/>
      <c r="L79" s="157"/>
      <c r="M79" s="158">
        <f t="shared" si="0"/>
        <v>0</v>
      </c>
      <c r="N79" s="150">
        <f t="shared" si="1"/>
        <v>0</v>
      </c>
      <c r="O79" s="84"/>
      <c r="P79" s="1"/>
      <c r="Q79" s="1"/>
      <c r="R79" s="1"/>
      <c r="S79" s="1"/>
      <c r="T79" s="1"/>
      <c r="U79" s="1"/>
      <c r="V79" s="1"/>
      <c r="W79" s="1"/>
      <c r="X79" s="1"/>
      <c r="Y79" s="44"/>
      <c r="Z79" s="44"/>
      <c r="AA79" s="44"/>
      <c r="AB79" s="44"/>
      <c r="AC79" s="44"/>
      <c r="AD79" s="44"/>
      <c r="AE79" s="45"/>
      <c r="AF79" s="44"/>
      <c r="AG79" s="44"/>
      <c r="AH79" s="44"/>
    </row>
    <row r="80" spans="1:34" ht="15" hidden="1" customHeight="1">
      <c r="A80" s="92">
        <f t="shared" si="2"/>
        <v>36</v>
      </c>
      <c r="B80" s="93"/>
      <c r="C80" s="213"/>
      <c r="D80" s="214"/>
      <c r="E80" s="149"/>
      <c r="F80" s="149"/>
      <c r="G80" s="149"/>
      <c r="H80" s="149"/>
      <c r="I80" s="149"/>
      <c r="J80" s="149"/>
      <c r="K80" s="149"/>
      <c r="L80" s="157"/>
      <c r="M80" s="158">
        <f t="shared" si="0"/>
        <v>0</v>
      </c>
      <c r="N80" s="150">
        <f t="shared" si="1"/>
        <v>0</v>
      </c>
      <c r="O80" s="84"/>
      <c r="P80" s="1"/>
      <c r="Q80" s="1"/>
      <c r="R80" s="1"/>
      <c r="S80" s="1"/>
      <c r="T80" s="1"/>
      <c r="U80" s="1"/>
      <c r="V80" s="1"/>
      <c r="W80" s="1"/>
      <c r="X80" s="1"/>
      <c r="Y80" s="44"/>
      <c r="Z80" s="44"/>
      <c r="AA80" s="44"/>
      <c r="AB80" s="44"/>
      <c r="AC80" s="44"/>
      <c r="AD80" s="44"/>
      <c r="AE80" s="45"/>
      <c r="AF80" s="44"/>
      <c r="AG80" s="44"/>
      <c r="AH80" s="44"/>
    </row>
    <row r="81" spans="1:35" ht="15" hidden="1" customHeight="1">
      <c r="A81" s="92">
        <f t="shared" si="2"/>
        <v>37</v>
      </c>
      <c r="B81" s="93"/>
      <c r="C81" s="213"/>
      <c r="D81" s="214"/>
      <c r="E81" s="149"/>
      <c r="F81" s="149"/>
      <c r="G81" s="149"/>
      <c r="H81" s="149"/>
      <c r="I81" s="149"/>
      <c r="J81" s="149"/>
      <c r="K81" s="149"/>
      <c r="L81" s="157"/>
      <c r="M81" s="158">
        <f t="shared" si="0"/>
        <v>0</v>
      </c>
      <c r="N81" s="150">
        <f t="shared" si="1"/>
        <v>0</v>
      </c>
      <c r="O81" s="84"/>
      <c r="P81" s="1"/>
      <c r="Q81" s="1"/>
      <c r="R81" s="1"/>
      <c r="S81" s="1"/>
      <c r="T81" s="1"/>
      <c r="U81" s="1"/>
      <c r="V81" s="1"/>
      <c r="W81" s="1"/>
      <c r="X81" s="1"/>
      <c r="Y81" s="44"/>
      <c r="Z81" s="44"/>
      <c r="AA81" s="44"/>
      <c r="AB81" s="44"/>
      <c r="AC81" s="44"/>
      <c r="AD81" s="44"/>
      <c r="AE81" s="45"/>
      <c r="AF81" s="44"/>
      <c r="AG81" s="44"/>
      <c r="AH81" s="44"/>
    </row>
    <row r="82" spans="1:35" ht="15" hidden="1" customHeight="1">
      <c r="A82" s="92">
        <f t="shared" si="2"/>
        <v>38</v>
      </c>
      <c r="B82" s="93"/>
      <c r="C82" s="213"/>
      <c r="D82" s="214"/>
      <c r="E82" s="149"/>
      <c r="F82" s="149"/>
      <c r="G82" s="149"/>
      <c r="H82" s="149"/>
      <c r="I82" s="149"/>
      <c r="J82" s="149"/>
      <c r="K82" s="149"/>
      <c r="L82" s="157"/>
      <c r="M82" s="158">
        <f t="shared" si="0"/>
        <v>0</v>
      </c>
      <c r="N82" s="150">
        <f t="shared" si="1"/>
        <v>0</v>
      </c>
      <c r="O82" s="84"/>
      <c r="P82" s="1"/>
      <c r="Q82" s="1"/>
      <c r="R82" s="1"/>
      <c r="S82" s="1"/>
      <c r="T82" s="1"/>
      <c r="U82" s="1"/>
      <c r="V82" s="1"/>
      <c r="W82" s="1"/>
      <c r="X82" s="1"/>
      <c r="Y82" s="44"/>
      <c r="Z82" s="44"/>
      <c r="AA82" s="44"/>
      <c r="AB82" s="44"/>
      <c r="AC82" s="44"/>
      <c r="AD82" s="44"/>
      <c r="AE82" s="45"/>
      <c r="AF82" s="44"/>
      <c r="AG82" s="44"/>
      <c r="AH82" s="44"/>
    </row>
    <row r="83" spans="1:35" ht="15" hidden="1" customHeight="1">
      <c r="A83" s="92">
        <f t="shared" si="2"/>
        <v>39</v>
      </c>
      <c r="B83" s="93"/>
      <c r="C83" s="213"/>
      <c r="D83" s="214"/>
      <c r="E83" s="149"/>
      <c r="F83" s="149"/>
      <c r="G83" s="149"/>
      <c r="H83" s="149"/>
      <c r="I83" s="149"/>
      <c r="J83" s="149"/>
      <c r="K83" s="149"/>
      <c r="L83" s="157"/>
      <c r="M83" s="158">
        <f t="shared" si="0"/>
        <v>0</v>
      </c>
      <c r="N83" s="150">
        <f t="shared" si="1"/>
        <v>0</v>
      </c>
      <c r="O83" s="84"/>
      <c r="P83" s="1"/>
      <c r="Q83" s="1"/>
      <c r="R83" s="1"/>
      <c r="S83" s="1"/>
      <c r="T83" s="1"/>
      <c r="U83" s="1"/>
      <c r="V83" s="1"/>
      <c r="W83" s="1"/>
      <c r="X83" s="1"/>
      <c r="Y83" s="44"/>
      <c r="Z83" s="44"/>
      <c r="AA83" s="44"/>
      <c r="AB83" s="44"/>
      <c r="AC83" s="44"/>
      <c r="AD83" s="44"/>
      <c r="AE83" s="45"/>
      <c r="AF83" s="44"/>
      <c r="AG83" s="44"/>
      <c r="AH83" s="44"/>
    </row>
    <row r="84" spans="1:35" ht="15" hidden="1" customHeight="1">
      <c r="A84" s="92">
        <f t="shared" si="2"/>
        <v>40</v>
      </c>
      <c r="B84" s="93"/>
      <c r="C84" s="213"/>
      <c r="D84" s="214"/>
      <c r="E84" s="149"/>
      <c r="F84" s="149"/>
      <c r="G84" s="149"/>
      <c r="H84" s="149"/>
      <c r="I84" s="149"/>
      <c r="J84" s="149"/>
      <c r="K84" s="149"/>
      <c r="L84" s="157"/>
      <c r="M84" s="158">
        <f t="shared" si="0"/>
        <v>0</v>
      </c>
      <c r="N84" s="150">
        <f t="shared" si="1"/>
        <v>0</v>
      </c>
      <c r="O84" s="84"/>
      <c r="P84" s="1"/>
      <c r="Q84" s="1"/>
      <c r="R84" s="1"/>
      <c r="S84" s="1"/>
      <c r="T84" s="1"/>
      <c r="U84" s="1"/>
      <c r="V84" s="1"/>
      <c r="W84" s="1"/>
      <c r="X84" s="1"/>
      <c r="Y84" s="44"/>
      <c r="Z84" s="44"/>
      <c r="AA84" s="44"/>
      <c r="AB84" s="44"/>
      <c r="AC84" s="44"/>
      <c r="AD84" s="44"/>
      <c r="AE84" s="45"/>
      <c r="AF84" s="44"/>
      <c r="AG84" s="44"/>
      <c r="AH84" s="44"/>
    </row>
    <row r="85" spans="1:35" ht="15" hidden="1" customHeight="1">
      <c r="A85" s="92">
        <f t="shared" si="2"/>
        <v>41</v>
      </c>
      <c r="B85" s="93"/>
      <c r="C85" s="213"/>
      <c r="D85" s="214"/>
      <c r="E85" s="149"/>
      <c r="F85" s="149"/>
      <c r="G85" s="149"/>
      <c r="H85" s="149"/>
      <c r="I85" s="149"/>
      <c r="J85" s="149"/>
      <c r="K85" s="149"/>
      <c r="L85" s="157"/>
      <c r="M85" s="158">
        <f t="shared" si="0"/>
        <v>0</v>
      </c>
      <c r="N85" s="150">
        <f t="shared" si="1"/>
        <v>0</v>
      </c>
      <c r="O85" s="84"/>
      <c r="P85" s="1"/>
      <c r="Q85" s="1"/>
      <c r="R85" s="1"/>
      <c r="S85" s="1"/>
      <c r="T85" s="1"/>
      <c r="U85" s="1"/>
      <c r="V85" s="1"/>
      <c r="W85" s="1"/>
      <c r="X85" s="1"/>
      <c r="Y85" s="44"/>
      <c r="Z85" s="44"/>
      <c r="AA85" s="44"/>
      <c r="AB85" s="44"/>
      <c r="AC85" s="44"/>
      <c r="AD85" s="44"/>
      <c r="AE85" s="44"/>
      <c r="AF85" s="44"/>
      <c r="AG85" s="44"/>
      <c r="AH85" s="44"/>
    </row>
    <row r="86" spans="1:35" ht="18" customHeight="1">
      <c r="A86" s="211" t="s">
        <v>100</v>
      </c>
      <c r="B86" s="212"/>
      <c r="C86" s="225">
        <f>$D$5</f>
        <v>0</v>
      </c>
      <c r="D86" s="226"/>
      <c r="E86" s="151">
        <f>SUM(E45:E85)</f>
        <v>0</v>
      </c>
      <c r="F86" s="151">
        <f t="shared" ref="F86:L86" si="3">SUM(F45:F85)</f>
        <v>0</v>
      </c>
      <c r="G86" s="151">
        <f t="shared" si="3"/>
        <v>0</v>
      </c>
      <c r="H86" s="151">
        <f t="shared" si="3"/>
        <v>0</v>
      </c>
      <c r="I86" s="151">
        <f t="shared" si="3"/>
        <v>0</v>
      </c>
      <c r="J86" s="151">
        <f t="shared" si="3"/>
        <v>0</v>
      </c>
      <c r="K86" s="151">
        <f t="shared" si="3"/>
        <v>0</v>
      </c>
      <c r="L86" s="151">
        <f t="shared" si="3"/>
        <v>0</v>
      </c>
      <c r="M86" s="159">
        <f t="shared" si="0"/>
        <v>0</v>
      </c>
      <c r="N86" s="151">
        <f>SUM(H86,J86,L86)</f>
        <v>0</v>
      </c>
      <c r="O86" s="8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</row>
    <row r="87" spans="1:3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</row>
    <row r="88" spans="1:35" ht="38.25" customHeight="1">
      <c r="A88" s="78" t="s">
        <v>303</v>
      </c>
      <c r="B88" s="216" t="s">
        <v>102</v>
      </c>
      <c r="C88" s="234"/>
      <c r="D88" s="217"/>
      <c r="E88" s="216" t="s">
        <v>535</v>
      </c>
      <c r="F88" s="217"/>
      <c r="G88" s="216" t="s">
        <v>383</v>
      </c>
      <c r="H88" s="217"/>
      <c r="I88" s="216" t="s">
        <v>536</v>
      </c>
      <c r="J88" s="217"/>
      <c r="K88" s="216" t="s">
        <v>537</v>
      </c>
      <c r="L88" s="217"/>
      <c r="M88" s="216" t="s">
        <v>534</v>
      </c>
      <c r="N88" s="217"/>
      <c r="O88" s="84"/>
      <c r="X88" s="44"/>
      <c r="Y88" s="44"/>
      <c r="Z88" s="44"/>
      <c r="AA88" s="44"/>
      <c r="AB88" s="44"/>
      <c r="AC88" s="44"/>
      <c r="AD88" s="44"/>
      <c r="AE88" s="45"/>
      <c r="AF88" s="44"/>
      <c r="AG88" s="44"/>
      <c r="AH88" s="44"/>
    </row>
    <row r="89" spans="1:35">
      <c r="A89" s="94" t="s">
        <v>304</v>
      </c>
      <c r="B89" s="208"/>
      <c r="C89" s="209"/>
      <c r="D89" s="210"/>
      <c r="E89" s="230"/>
      <c r="F89" s="231"/>
      <c r="G89" s="230"/>
      <c r="H89" s="231"/>
      <c r="I89" s="230"/>
      <c r="J89" s="231"/>
      <c r="K89" s="230"/>
      <c r="L89" s="231"/>
      <c r="M89" s="235">
        <f>SUM(G89,I89,K89)</f>
        <v>0</v>
      </c>
      <c r="N89" s="236"/>
      <c r="O89" s="84"/>
      <c r="P89" s="64" t="s">
        <v>519</v>
      </c>
      <c r="X89" s="44"/>
      <c r="Y89" s="44"/>
      <c r="Z89" s="44"/>
      <c r="AA89" s="44"/>
      <c r="AB89" s="44"/>
      <c r="AC89" s="44"/>
      <c r="AD89" s="44"/>
      <c r="AE89" s="45"/>
      <c r="AF89" s="44"/>
      <c r="AG89" s="44"/>
      <c r="AH89" s="44"/>
    </row>
    <row r="90" spans="1:35">
      <c r="A90" s="94" t="s">
        <v>305</v>
      </c>
      <c r="B90" s="208"/>
      <c r="C90" s="209"/>
      <c r="D90" s="210"/>
      <c r="E90" s="230"/>
      <c r="F90" s="231"/>
      <c r="G90" s="230"/>
      <c r="H90" s="231"/>
      <c r="I90" s="230"/>
      <c r="J90" s="231"/>
      <c r="K90" s="230"/>
      <c r="L90" s="231"/>
      <c r="M90" s="235">
        <f>SUM(G90,I90,K90)</f>
        <v>0</v>
      </c>
      <c r="N90" s="236"/>
      <c r="O90" s="8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</row>
    <row r="91" spans="1:35">
      <c r="A91" s="94" t="s">
        <v>306</v>
      </c>
      <c r="B91" s="208"/>
      <c r="C91" s="209"/>
      <c r="D91" s="210"/>
      <c r="E91" s="230"/>
      <c r="F91" s="231"/>
      <c r="G91" s="230"/>
      <c r="H91" s="231"/>
      <c r="I91" s="230"/>
      <c r="J91" s="231"/>
      <c r="K91" s="230"/>
      <c r="L91" s="231"/>
      <c r="M91" s="235">
        <f>SUM(G91,I91,K91)</f>
        <v>0</v>
      </c>
      <c r="N91" s="236"/>
      <c r="O91" s="8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35" hidden="1">
      <c r="A92" s="94" t="s">
        <v>307</v>
      </c>
      <c r="B92" s="208"/>
      <c r="C92" s="209"/>
      <c r="D92" s="210"/>
      <c r="E92" s="230"/>
      <c r="F92" s="231"/>
      <c r="G92" s="230"/>
      <c r="H92" s="231"/>
      <c r="I92" s="230"/>
      <c r="J92" s="231"/>
      <c r="K92" s="230"/>
      <c r="L92" s="231"/>
      <c r="M92" s="235">
        <f t="shared" ref="M92:M97" si="4">SUM(G92,I92,K92)</f>
        <v>0</v>
      </c>
      <c r="N92" s="236"/>
      <c r="O92" s="84"/>
      <c r="P92" s="64" t="s">
        <v>376</v>
      </c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35" ht="15" hidden="1" customHeight="1">
      <c r="A93" s="94" t="s">
        <v>308</v>
      </c>
      <c r="B93" s="208"/>
      <c r="C93" s="209"/>
      <c r="D93" s="210"/>
      <c r="E93" s="230"/>
      <c r="F93" s="231"/>
      <c r="G93" s="230"/>
      <c r="H93" s="231"/>
      <c r="I93" s="230"/>
      <c r="J93" s="231"/>
      <c r="K93" s="230"/>
      <c r="L93" s="231"/>
      <c r="M93" s="235">
        <f t="shared" si="4"/>
        <v>0</v>
      </c>
      <c r="N93" s="236"/>
      <c r="O93" s="8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</row>
    <row r="94" spans="1:35" ht="15" hidden="1" customHeight="1">
      <c r="A94" s="94" t="s">
        <v>309</v>
      </c>
      <c r="B94" s="208"/>
      <c r="C94" s="209"/>
      <c r="D94" s="210"/>
      <c r="E94" s="230"/>
      <c r="F94" s="231"/>
      <c r="G94" s="230"/>
      <c r="H94" s="231"/>
      <c r="I94" s="230"/>
      <c r="J94" s="231"/>
      <c r="K94" s="230"/>
      <c r="L94" s="231"/>
      <c r="M94" s="235">
        <f t="shared" si="4"/>
        <v>0</v>
      </c>
      <c r="N94" s="236"/>
      <c r="O94" s="84"/>
      <c r="X94" s="44"/>
      <c r="Y94" s="44"/>
      <c r="Z94" s="44"/>
      <c r="AA94" s="44"/>
      <c r="AB94" s="44"/>
      <c r="AC94" s="44"/>
      <c r="AD94" s="44"/>
      <c r="AE94" s="45"/>
      <c r="AF94" s="44"/>
      <c r="AG94" s="44"/>
      <c r="AH94" s="44"/>
    </row>
    <row r="95" spans="1:35" ht="15" hidden="1" customHeight="1">
      <c r="A95" s="95" t="s">
        <v>310</v>
      </c>
      <c r="B95" s="208"/>
      <c r="C95" s="209"/>
      <c r="D95" s="210"/>
      <c r="E95" s="230"/>
      <c r="F95" s="231"/>
      <c r="G95" s="230"/>
      <c r="H95" s="231"/>
      <c r="I95" s="230"/>
      <c r="J95" s="231"/>
      <c r="K95" s="230"/>
      <c r="L95" s="231"/>
      <c r="M95" s="235">
        <f>SUM(G95,I95,K95)</f>
        <v>0</v>
      </c>
      <c r="N95" s="236"/>
      <c r="O95" s="8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</row>
    <row r="96" spans="1:35" ht="15" hidden="1" customHeight="1">
      <c r="A96" s="95" t="s">
        <v>311</v>
      </c>
      <c r="B96" s="208"/>
      <c r="C96" s="209"/>
      <c r="D96" s="210"/>
      <c r="E96" s="230"/>
      <c r="F96" s="231"/>
      <c r="G96" s="230"/>
      <c r="H96" s="231"/>
      <c r="I96" s="230"/>
      <c r="J96" s="231"/>
      <c r="K96" s="230"/>
      <c r="L96" s="231"/>
      <c r="M96" s="235">
        <f t="shared" si="4"/>
        <v>0</v>
      </c>
      <c r="N96" s="236"/>
      <c r="O96" s="8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</row>
    <row r="97" spans="1:35" ht="15" hidden="1" customHeight="1">
      <c r="A97" s="95" t="s">
        <v>312</v>
      </c>
      <c r="B97" s="208"/>
      <c r="C97" s="209"/>
      <c r="D97" s="210"/>
      <c r="E97" s="230"/>
      <c r="F97" s="231"/>
      <c r="G97" s="230"/>
      <c r="H97" s="231"/>
      <c r="I97" s="230"/>
      <c r="J97" s="231"/>
      <c r="K97" s="230"/>
      <c r="L97" s="231"/>
      <c r="M97" s="235">
        <f t="shared" si="4"/>
        <v>0</v>
      </c>
      <c r="N97" s="236"/>
      <c r="O97" s="8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</row>
    <row r="98" spans="1:35" ht="15.75" hidden="1" customHeight="1">
      <c r="A98" s="96" t="s">
        <v>313</v>
      </c>
      <c r="B98" s="208"/>
      <c r="C98" s="209"/>
      <c r="D98" s="210"/>
      <c r="E98" s="230"/>
      <c r="F98" s="231"/>
      <c r="G98" s="230"/>
      <c r="H98" s="231"/>
      <c r="I98" s="230"/>
      <c r="J98" s="231"/>
      <c r="K98" s="230"/>
      <c r="L98" s="231"/>
      <c r="M98" s="235">
        <f>SUM(G98,I98,K98)</f>
        <v>0</v>
      </c>
      <c r="N98" s="236"/>
      <c r="O98" s="8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</row>
    <row r="99" spans="1:35" ht="35.25" customHeight="1">
      <c r="A99" s="211" t="s">
        <v>101</v>
      </c>
      <c r="B99" s="212"/>
      <c r="C99" s="225">
        <f>$D$5</f>
        <v>0</v>
      </c>
      <c r="D99" s="226"/>
      <c r="E99" s="232">
        <f>SUM(E89:F98)</f>
        <v>0</v>
      </c>
      <c r="F99" s="233"/>
      <c r="G99" s="232">
        <f>SUM(G89:H98)</f>
        <v>0</v>
      </c>
      <c r="H99" s="233"/>
      <c r="I99" s="232">
        <f>SUM(I89:J98)</f>
        <v>0</v>
      </c>
      <c r="J99" s="233"/>
      <c r="K99" s="232">
        <f>SUM(K89:L98)</f>
        <v>0</v>
      </c>
      <c r="L99" s="233"/>
      <c r="M99" s="232">
        <f>SUM(G99:L99)</f>
        <v>0</v>
      </c>
      <c r="N99" s="233"/>
      <c r="O99" s="84"/>
      <c r="X99" s="44"/>
      <c r="Y99" s="44"/>
      <c r="Z99" s="44"/>
      <c r="AA99" s="44"/>
      <c r="AB99" s="44"/>
      <c r="AC99" s="44"/>
      <c r="AD99" s="44"/>
      <c r="AE99" s="45"/>
      <c r="AF99" s="44"/>
      <c r="AG99" s="44"/>
      <c r="AH99" s="44"/>
    </row>
    <row r="100" spans="1:3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</row>
    <row r="101" spans="1:35">
      <c r="A101" s="97" t="s">
        <v>104</v>
      </c>
      <c r="B101" s="98" t="s">
        <v>108</v>
      </c>
      <c r="C101" s="98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1:35">
      <c r="A102" s="97" t="s">
        <v>105</v>
      </c>
      <c r="B102" s="98" t="s">
        <v>109</v>
      </c>
      <c r="C102" s="98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</row>
    <row r="103" spans="1:3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194" t="s">
        <v>529</v>
      </c>
      <c r="L103" s="194"/>
      <c r="M103" s="194"/>
      <c r="N103" s="43"/>
      <c r="O103" s="43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</row>
    <row r="104" spans="1:3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191"/>
      <c r="L104" s="191"/>
      <c r="M104" s="191"/>
      <c r="N104" s="43"/>
      <c r="O104" s="43"/>
      <c r="Y104" s="44"/>
      <c r="Z104" s="44"/>
      <c r="AA104" s="44"/>
      <c r="AB104" s="44"/>
      <c r="AC104" s="44"/>
      <c r="AD104" s="44"/>
      <c r="AE104" s="44"/>
      <c r="AF104" s="45"/>
      <c r="AG104" s="44"/>
      <c r="AH104" s="44"/>
      <c r="AI104" s="44"/>
    </row>
    <row r="105" spans="1:3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192"/>
      <c r="L105" s="192"/>
      <c r="M105" s="192"/>
      <c r="N105" s="43"/>
      <c r="O105" s="43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</row>
    <row r="106" spans="1:3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1:3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1:3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</row>
    <row r="109" spans="1:3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Y109" s="44"/>
      <c r="Z109" s="44"/>
      <c r="AA109" s="44"/>
      <c r="AB109" s="44"/>
      <c r="AC109" s="44"/>
      <c r="AD109" s="44"/>
      <c r="AE109" s="44"/>
      <c r="AF109" s="45"/>
      <c r="AG109" s="44"/>
      <c r="AH109" s="44"/>
      <c r="AI109" s="44"/>
    </row>
    <row r="110" spans="1:35">
      <c r="Y110" s="44"/>
      <c r="Z110" s="44"/>
      <c r="AA110" s="44"/>
      <c r="AB110" s="44"/>
      <c r="AC110" s="44"/>
      <c r="AD110" s="44"/>
      <c r="AE110" s="44"/>
      <c r="AF110" s="45"/>
      <c r="AG110" s="44"/>
      <c r="AH110" s="44"/>
      <c r="AI110" s="44"/>
    </row>
    <row r="111" spans="1:35">
      <c r="Y111" s="44"/>
      <c r="Z111" s="44"/>
      <c r="AA111" s="44"/>
      <c r="AB111" s="44"/>
      <c r="AC111" s="44"/>
      <c r="AD111" s="44"/>
      <c r="AE111" s="44"/>
      <c r="AF111" s="45"/>
      <c r="AG111" s="44"/>
      <c r="AH111" s="44"/>
      <c r="AI111" s="44"/>
    </row>
    <row r="112" spans="1:35" ht="15" customHeight="1"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</row>
    <row r="113" spans="25:35"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25:35" ht="15" customHeight="1"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</row>
    <row r="115" spans="25:35"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</row>
    <row r="116" spans="25:35" ht="15" customHeight="1">
      <c r="Y116" s="44"/>
      <c r="Z116" s="44"/>
      <c r="AA116" s="44"/>
      <c r="AB116" s="44"/>
      <c r="AC116" s="44"/>
      <c r="AD116" s="44"/>
      <c r="AE116" s="44"/>
      <c r="AF116" s="45"/>
      <c r="AG116" s="44"/>
      <c r="AH116" s="44"/>
      <c r="AI116" s="44"/>
    </row>
    <row r="117" spans="25:35" ht="15" customHeight="1"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</row>
    <row r="118" spans="25:35"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</row>
    <row r="119" spans="25:35" ht="15" customHeight="1"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</row>
    <row r="120" spans="25:35">
      <c r="Y120" s="44"/>
      <c r="Z120" s="44"/>
      <c r="AA120" s="44"/>
      <c r="AB120" s="44"/>
      <c r="AC120" s="44"/>
      <c r="AD120" s="44"/>
      <c r="AE120" s="44"/>
      <c r="AF120" s="45"/>
      <c r="AG120" s="44"/>
      <c r="AH120" s="44"/>
      <c r="AI120" s="44"/>
    </row>
    <row r="121" spans="25:35"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25:35"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</row>
    <row r="123" spans="25:35"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</row>
    <row r="124" spans="25:35"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</row>
    <row r="125" spans="25:35" ht="15" customHeight="1">
      <c r="Y125" s="44"/>
      <c r="Z125" s="44"/>
      <c r="AA125" s="44"/>
      <c r="AB125" s="44"/>
      <c r="AC125" s="44"/>
      <c r="AD125" s="44"/>
      <c r="AE125" s="44"/>
      <c r="AF125" s="45"/>
      <c r="AG125" s="44"/>
      <c r="AH125" s="44"/>
      <c r="AI125" s="44"/>
    </row>
    <row r="126" spans="25:35"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</row>
    <row r="127" spans="25:35"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25:35"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25:35"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</row>
    <row r="130" spans="25:35">
      <c r="Y130" s="44"/>
      <c r="Z130" s="44"/>
      <c r="AA130" s="44"/>
      <c r="AB130" s="44"/>
      <c r="AC130" s="44"/>
      <c r="AD130" s="44"/>
      <c r="AE130" s="44"/>
      <c r="AF130" s="45"/>
      <c r="AG130" s="44"/>
      <c r="AH130" s="44"/>
      <c r="AI130" s="44"/>
    </row>
    <row r="131" spans="25:35" ht="15" customHeight="1"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</row>
    <row r="132" spans="25:35"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3" spans="25:35"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</row>
  </sheetData>
  <sheetProtection formatCells="0" formatColumns="0" formatRows="0" insertRows="0" deleteRows="0"/>
  <mergeCells count="212">
    <mergeCell ref="A1:N1"/>
    <mergeCell ref="A2:N2"/>
    <mergeCell ref="D7:N7"/>
    <mergeCell ref="D8:N8"/>
    <mergeCell ref="D9:N9"/>
    <mergeCell ref="D10:N10"/>
    <mergeCell ref="D11:N11"/>
    <mergeCell ref="E13:N13"/>
    <mergeCell ref="L14:N14"/>
    <mergeCell ref="D4:L4"/>
    <mergeCell ref="D5:L5"/>
    <mergeCell ref="E14:G14"/>
    <mergeCell ref="A5:C5"/>
    <mergeCell ref="A6:C6"/>
    <mergeCell ref="A7:C7"/>
    <mergeCell ref="A9:C9"/>
    <mergeCell ref="A10:C10"/>
    <mergeCell ref="L15:N15"/>
    <mergeCell ref="L16:N16"/>
    <mergeCell ref="L17:N17"/>
    <mergeCell ref="K92:L92"/>
    <mergeCell ref="K93:L93"/>
    <mergeCell ref="K94:L94"/>
    <mergeCell ref="K95:L95"/>
    <mergeCell ref="K96:L96"/>
    <mergeCell ref="K97:L97"/>
    <mergeCell ref="L20:N20"/>
    <mergeCell ref="L21:N21"/>
    <mergeCell ref="L22:N22"/>
    <mergeCell ref="L23:N23"/>
    <mergeCell ref="E19:N19"/>
    <mergeCell ref="L26:N26"/>
    <mergeCell ref="L27:N27"/>
    <mergeCell ref="E15:G15"/>
    <mergeCell ref="E16:G16"/>
    <mergeCell ref="E17:G17"/>
    <mergeCell ref="K43:L43"/>
    <mergeCell ref="M43:N43"/>
    <mergeCell ref="I43:J43"/>
    <mergeCell ref="G92:H92"/>
    <mergeCell ref="G93:H93"/>
    <mergeCell ref="K98:L98"/>
    <mergeCell ref="K99:L99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K88:L88"/>
    <mergeCell ref="K89:L89"/>
    <mergeCell ref="K90:L90"/>
    <mergeCell ref="K91:L91"/>
    <mergeCell ref="G94:H94"/>
    <mergeCell ref="G95:H95"/>
    <mergeCell ref="G96:H96"/>
    <mergeCell ref="G97:H97"/>
    <mergeCell ref="G98:H98"/>
    <mergeCell ref="G99:H99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G88:H88"/>
    <mergeCell ref="G89:H89"/>
    <mergeCell ref="G90:H90"/>
    <mergeCell ref="G91:H91"/>
    <mergeCell ref="B94:D94"/>
    <mergeCell ref="B95:D95"/>
    <mergeCell ref="B96:D96"/>
    <mergeCell ref="B97:D97"/>
    <mergeCell ref="B98:D98"/>
    <mergeCell ref="C99:D99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B88:D88"/>
    <mergeCell ref="B89:D89"/>
    <mergeCell ref="B90:D90"/>
    <mergeCell ref="B91:D91"/>
    <mergeCell ref="A99:B99"/>
    <mergeCell ref="B92:D92"/>
    <mergeCell ref="C84:D84"/>
    <mergeCell ref="C85:D85"/>
    <mergeCell ref="C86:D86"/>
    <mergeCell ref="E6:L6"/>
    <mergeCell ref="L28:N28"/>
    <mergeCell ref="L29:N29"/>
    <mergeCell ref="E25:N25"/>
    <mergeCell ref="L32:N32"/>
    <mergeCell ref="L33:N33"/>
    <mergeCell ref="L34:N34"/>
    <mergeCell ref="L35:N35"/>
    <mergeCell ref="E31:N31"/>
    <mergeCell ref="L38:N38"/>
    <mergeCell ref="L39:N39"/>
    <mergeCell ref="L40:N40"/>
    <mergeCell ref="L41:N41"/>
    <mergeCell ref="E37:N37"/>
    <mergeCell ref="C75:D75"/>
    <mergeCell ref="C76:D76"/>
    <mergeCell ref="C77:D77"/>
    <mergeCell ref="C78:D78"/>
    <mergeCell ref="C79:D79"/>
    <mergeCell ref="C80:D80"/>
    <mergeCell ref="C81:D81"/>
    <mergeCell ref="C61:D61"/>
    <mergeCell ref="C62:D62"/>
    <mergeCell ref="C63:D63"/>
    <mergeCell ref="C64:D64"/>
    <mergeCell ref="C65:D65"/>
    <mergeCell ref="C82:D82"/>
    <mergeCell ref="C83:D83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51:D51"/>
    <mergeCell ref="C52:D52"/>
    <mergeCell ref="C53:D53"/>
    <mergeCell ref="C54:D54"/>
    <mergeCell ref="E38:G38"/>
    <mergeCell ref="E33:G33"/>
    <mergeCell ref="E34:G34"/>
    <mergeCell ref="E35:G35"/>
    <mergeCell ref="C60:D60"/>
    <mergeCell ref="E29:G29"/>
    <mergeCell ref="A43:A44"/>
    <mergeCell ref="B43:B44"/>
    <mergeCell ref="C43:D44"/>
    <mergeCell ref="C45:D45"/>
    <mergeCell ref="C50:D50"/>
    <mergeCell ref="E39:G39"/>
    <mergeCell ref="E40:G40"/>
    <mergeCell ref="E41:G41"/>
    <mergeCell ref="E32:G32"/>
    <mergeCell ref="E20:G20"/>
    <mergeCell ref="B93:D93"/>
    <mergeCell ref="A86:B86"/>
    <mergeCell ref="A37:A38"/>
    <mergeCell ref="B37:D38"/>
    <mergeCell ref="A31:A32"/>
    <mergeCell ref="B31:D32"/>
    <mergeCell ref="A33:A35"/>
    <mergeCell ref="A39:A41"/>
    <mergeCell ref="C46:D46"/>
    <mergeCell ref="C47:D47"/>
    <mergeCell ref="C55:D55"/>
    <mergeCell ref="C56:D56"/>
    <mergeCell ref="C57:D57"/>
    <mergeCell ref="C58:D58"/>
    <mergeCell ref="C59:D59"/>
    <mergeCell ref="E21:G21"/>
    <mergeCell ref="E22:G22"/>
    <mergeCell ref="E23:G23"/>
    <mergeCell ref="E26:G26"/>
    <mergeCell ref="E43:F43"/>
    <mergeCell ref="G43:H43"/>
    <mergeCell ref="C48:D48"/>
    <mergeCell ref="C49:D49"/>
    <mergeCell ref="K103:M103"/>
    <mergeCell ref="P29:W30"/>
    <mergeCell ref="P53:U53"/>
    <mergeCell ref="P62:U62"/>
    <mergeCell ref="P49:V52"/>
    <mergeCell ref="A4:C4"/>
    <mergeCell ref="B13:D14"/>
    <mergeCell ref="A13:A14"/>
    <mergeCell ref="A19:A20"/>
    <mergeCell ref="B19:D20"/>
    <mergeCell ref="A8:C8"/>
    <mergeCell ref="A11:C11"/>
    <mergeCell ref="A25:A26"/>
    <mergeCell ref="B27:D29"/>
    <mergeCell ref="B15:D17"/>
    <mergeCell ref="A15:A17"/>
    <mergeCell ref="A21:A23"/>
    <mergeCell ref="A27:A29"/>
    <mergeCell ref="B21:D23"/>
    <mergeCell ref="B25:D26"/>
    <mergeCell ref="B33:D35"/>
    <mergeCell ref="B39:D41"/>
    <mergeCell ref="E27:G27"/>
    <mergeCell ref="E28:G28"/>
  </mergeCells>
  <phoneticPr fontId="23" type="noConversion"/>
  <dataValidations xWindow="48" yWindow="122" count="12">
    <dataValidation type="list" errorStyle="information" allowBlank="1" showInputMessage="1" showErrorMessage="1" errorTitle="Информација" error="За пројекте укуцајте шифру и тачан назив пројекта, затим кликните на ОК." sqref="C45:C85">
      <formula1>IF($B45="Активност",INDIRECT($D$5),"")</formula1>
    </dataValidation>
    <dataValidation type="list" allowBlank="1" showInputMessage="1" showErrorMessage="1" sqref="D5">
      <formula1>INDIRECT(D4)</formula1>
    </dataValidation>
    <dataValidation type="list" allowBlank="1" showErrorMessage="1" promptTitle="Сектор" prompt="Изаберите сектор са листе..." sqref="D4">
      <formula1>Сектор</formula1>
    </dataValidation>
    <dataValidation type="list" allowBlank="1" showInputMessage="1" showErrorMessage="1" promptTitle="Изаберите" prompt="активност или пројекат" sqref="B45:B85">
      <formula1>активност_пројекат</formula1>
    </dataValidation>
    <dataValidation type="list" allowBlank="1" showInputMessage="1" showErrorMessage="1" sqref="S45:S46">
      <formula1>$X$45:$X$45</formula1>
    </dataValidation>
    <dataValidation type="list" allowBlank="1" showErrorMessage="1" promptTitle="Извор финансирања" prompt="Изаберисте са листе" sqref="B89:B98">
      <formula1>Извори_финансирања</formula1>
    </dataValidation>
    <dataValidation type="list" errorStyle="information" allowBlank="1" showInputMessage="1" showErrorMessage="1" errorTitle="Обавештење" error="Након самостално дефинисаног циља кликните на ОК" sqref="B15:D17 B21:D23 B27:D29 B33:D35 B39:D41">
      <formula1>INDIRECT($W$4)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15:E17">
      <formula1>INDIRECT($W$5)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1:E23">
      <formula1>INDIRECT($W$6)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7:E29">
      <formula1>INDIRECT($W$7)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3:E35">
      <formula1>INDIRECT($W$8)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9:E41">
      <formula1>INDIRECT($W$9)</formula1>
    </dataValidation>
  </dataValidations>
  <hyperlinks>
    <hyperlink ref="P53" r:id="rId1"/>
  </hyperlinks>
  <pageMargins left="0.19" right="0.17" top="0.36" bottom="0.31" header="0.2" footer="0.16"/>
  <pageSetup paperSize="9" scale="85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7"/>
  </sheetPr>
  <dimension ref="A1:BD304"/>
  <sheetViews>
    <sheetView view="pageBreakPreview" topLeftCell="A122" zoomScale="90" zoomScaleNormal="100" zoomScaleSheetLayoutView="90" workbookViewId="0">
      <selection activeCell="M186" sqref="M186:N186"/>
    </sheetView>
  </sheetViews>
  <sheetFormatPr defaultRowHeight="15"/>
  <cols>
    <col min="1" max="1" width="7.28515625" style="1" customWidth="1"/>
    <col min="2" max="2" width="9.28515625" style="1" customWidth="1"/>
    <col min="3" max="3" width="20.7109375" style="1" customWidth="1"/>
    <col min="4" max="4" width="8.5703125" style="1" customWidth="1"/>
    <col min="5" max="15" width="11.7109375" style="1" customWidth="1"/>
    <col min="16" max="16" width="12.5703125" style="1" customWidth="1"/>
    <col min="17" max="22" width="9.140625" style="1"/>
    <col min="23" max="23" width="0" style="1" hidden="1" customWidth="1"/>
    <col min="24" max="24" width="42.85546875" style="1" customWidth="1"/>
    <col min="25" max="26" width="9.140625" style="1"/>
    <col min="27" max="27" width="46.5703125" style="1" hidden="1" customWidth="1"/>
    <col min="28" max="28" width="41.5703125" style="1" hidden="1" customWidth="1"/>
    <col min="29" max="29" width="9.140625" style="1" hidden="1" customWidth="1"/>
    <col min="30" max="30" width="12.140625" style="1" hidden="1" customWidth="1"/>
    <col min="31" max="31" width="15.7109375" style="1" hidden="1" customWidth="1"/>
    <col min="32" max="32" width="73.28515625" style="3" hidden="1" customWidth="1"/>
    <col min="33" max="33" width="71.42578125" style="1" hidden="1" customWidth="1"/>
    <col min="34" max="40" width="9.140625" style="1" hidden="1" customWidth="1"/>
    <col min="41" max="41" width="0" style="1" hidden="1" customWidth="1"/>
    <col min="42" max="42" width="0" style="18" hidden="1" customWidth="1"/>
    <col min="43" max="43" width="46.42578125" style="19" hidden="1" customWidth="1"/>
    <col min="44" max="45" width="0" style="1" hidden="1" customWidth="1"/>
    <col min="46" max="46" width="46" style="62" hidden="1" customWidth="1"/>
    <col min="47" max="49" width="0" style="52" hidden="1" customWidth="1"/>
    <col min="50" max="50" width="35.5703125" style="52" hidden="1" customWidth="1"/>
    <col min="51" max="51" width="9.140625" style="52" hidden="1" customWidth="1"/>
    <col min="52" max="53" width="0" style="52" hidden="1" customWidth="1"/>
    <col min="54" max="54" width="12.42578125" style="52" hidden="1" customWidth="1"/>
    <col min="55" max="55" width="57.28515625" style="52" hidden="1" customWidth="1"/>
    <col min="56" max="89" width="0" style="1" hidden="1" customWidth="1"/>
    <col min="90" max="16384" width="9.140625" style="1"/>
  </cols>
  <sheetData>
    <row r="1" spans="1:56" ht="18" customHeight="1">
      <c r="A1" s="284" t="s">
        <v>524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6"/>
      <c r="O1" s="17"/>
      <c r="P1" s="15"/>
      <c r="AB1" s="2" t="s">
        <v>271</v>
      </c>
      <c r="AC1" s="2" t="s">
        <v>286</v>
      </c>
      <c r="AP1" s="279"/>
      <c r="AQ1" s="279"/>
      <c r="AR1" s="14"/>
      <c r="AS1" s="51"/>
      <c r="AT1" s="53" t="s">
        <v>114</v>
      </c>
      <c r="AU1" s="53"/>
      <c r="AV1" s="54"/>
      <c r="AW1" s="53"/>
      <c r="AX1" s="53" t="s">
        <v>112</v>
      </c>
      <c r="AY1" s="53"/>
      <c r="AZ1" s="54"/>
      <c r="BA1" s="54"/>
      <c r="BB1" s="55">
        <v>411</v>
      </c>
      <c r="BC1" s="56" t="s">
        <v>9</v>
      </c>
      <c r="BD1" s="14"/>
    </row>
    <row r="2" spans="1:56" ht="23.25" customHeight="1">
      <c r="A2" s="241" t="s">
        <v>526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O2" s="16"/>
      <c r="P2" s="16"/>
      <c r="AB2" s="2"/>
      <c r="AC2" s="2"/>
      <c r="AP2" s="25"/>
      <c r="AQ2" s="26"/>
      <c r="AR2" s="14"/>
      <c r="AS2" s="13"/>
      <c r="AT2" s="57" t="s">
        <v>115</v>
      </c>
      <c r="AU2" s="58"/>
      <c r="AV2" s="54"/>
      <c r="AW2" s="58"/>
      <c r="AX2" s="59" t="s">
        <v>254</v>
      </c>
      <c r="AY2" s="58"/>
      <c r="AZ2" s="54"/>
      <c r="BA2" s="54"/>
      <c r="BB2" s="55">
        <v>412</v>
      </c>
      <c r="BC2" s="60" t="s">
        <v>10</v>
      </c>
      <c r="BD2" s="14"/>
    </row>
    <row r="3" spans="1:56" s="107" customFormat="1" ht="15.75" customHeight="1">
      <c r="A3" s="103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5"/>
      <c r="P3" s="104"/>
      <c r="W3" s="108" t="e">
        <f>VLOOKUP($D$5,#REF!,2,FALSE)</f>
        <v>#REF!</v>
      </c>
      <c r="AB3" s="109" t="s">
        <v>70</v>
      </c>
      <c r="AC3" s="110" t="s">
        <v>283</v>
      </c>
      <c r="AD3" s="6">
        <v>1101</v>
      </c>
      <c r="AE3" s="7" t="s">
        <v>299</v>
      </c>
      <c r="AF3" s="8" t="s">
        <v>318</v>
      </c>
      <c r="AG3" s="7" t="s">
        <v>299</v>
      </c>
      <c r="AP3" s="111"/>
      <c r="AQ3" s="112"/>
      <c r="AR3" s="113"/>
      <c r="AS3" s="114"/>
      <c r="AT3" s="115" t="s">
        <v>116</v>
      </c>
      <c r="AU3" s="116"/>
      <c r="AV3" s="117"/>
      <c r="AW3" s="116"/>
      <c r="AX3" s="118" t="s">
        <v>111</v>
      </c>
      <c r="AY3" s="116"/>
      <c r="AZ3" s="117"/>
      <c r="BA3" s="117"/>
      <c r="BB3" s="119">
        <v>413</v>
      </c>
      <c r="BC3" s="120" t="s">
        <v>11</v>
      </c>
      <c r="BD3" s="113"/>
    </row>
    <row r="4" spans="1:56" s="107" customFormat="1" ht="15" customHeight="1">
      <c r="A4" s="252" t="s">
        <v>317</v>
      </c>
      <c r="B4" s="253"/>
      <c r="C4" s="253"/>
      <c r="D4" s="281" t="str">
        <f>IF('Tab 1. - Програм'!$D$5="","",'Tab 1. - Програм'!$D$5)</f>
        <v/>
      </c>
      <c r="E4" s="281"/>
      <c r="F4" s="281"/>
      <c r="G4" s="281"/>
      <c r="H4" s="281"/>
      <c r="I4" s="281"/>
      <c r="J4" s="281"/>
      <c r="K4" s="81"/>
      <c r="L4" s="67"/>
      <c r="M4" s="67"/>
      <c r="N4" s="68"/>
      <c r="O4" s="153"/>
      <c r="P4" s="90"/>
      <c r="W4" s="108" t="e">
        <f>VLOOKUP($B$16,#REF!,2,FALSE)</f>
        <v>#REF!</v>
      </c>
      <c r="AB4" s="109" t="s">
        <v>71</v>
      </c>
      <c r="AC4" s="110" t="s">
        <v>290</v>
      </c>
      <c r="AD4" s="6">
        <v>1101</v>
      </c>
      <c r="AE4" s="7" t="s">
        <v>302</v>
      </c>
      <c r="AF4" s="8" t="s">
        <v>319</v>
      </c>
      <c r="AG4" s="7" t="s">
        <v>302</v>
      </c>
      <c r="AP4" s="111"/>
      <c r="AQ4" s="112"/>
      <c r="AR4" s="113"/>
      <c r="AS4" s="114"/>
      <c r="AT4" s="115" t="s">
        <v>117</v>
      </c>
      <c r="AU4" s="116"/>
      <c r="AV4" s="117"/>
      <c r="AW4" s="116"/>
      <c r="AX4" s="121" t="s">
        <v>255</v>
      </c>
      <c r="AY4" s="116"/>
      <c r="AZ4" s="117"/>
      <c r="BA4" s="117"/>
      <c r="BB4" s="119">
        <v>414</v>
      </c>
      <c r="BC4" s="120" t="s">
        <v>12</v>
      </c>
      <c r="BD4" s="113"/>
    </row>
    <row r="5" spans="1:56" s="107" customFormat="1" ht="23.25" customHeight="1">
      <c r="A5" s="252" t="s">
        <v>314</v>
      </c>
      <c r="B5" s="253"/>
      <c r="C5" s="253"/>
      <c r="D5" s="251"/>
      <c r="E5" s="251"/>
      <c r="F5" s="251"/>
      <c r="G5" s="251"/>
      <c r="H5" s="251"/>
      <c r="I5" s="251"/>
      <c r="J5" s="251"/>
      <c r="K5" s="79"/>
      <c r="L5" s="69"/>
      <c r="M5" s="69"/>
      <c r="N5" s="70"/>
      <c r="O5" s="21"/>
      <c r="P5" s="90"/>
      <c r="W5" s="108" t="e">
        <f>VLOOKUP($B$22,#REF!,2,FALSE)</f>
        <v>#REF!</v>
      </c>
      <c r="AB5" s="109" t="s">
        <v>73</v>
      </c>
      <c r="AC5" s="110" t="s">
        <v>284</v>
      </c>
      <c r="AD5" s="6" t="s">
        <v>290</v>
      </c>
      <c r="AE5" s="7" t="s">
        <v>299</v>
      </c>
      <c r="AF5" s="8" t="s">
        <v>320</v>
      </c>
      <c r="AG5" s="7" t="s">
        <v>299</v>
      </c>
      <c r="AP5" s="111"/>
      <c r="AQ5" s="112"/>
      <c r="AR5" s="113"/>
      <c r="AS5" s="114"/>
      <c r="AT5" s="115" t="s">
        <v>118</v>
      </c>
      <c r="AU5" s="116"/>
      <c r="AV5" s="117"/>
      <c r="AW5" s="116"/>
      <c r="AX5" s="121" t="s">
        <v>113</v>
      </c>
      <c r="AY5" s="116"/>
      <c r="AZ5" s="117"/>
      <c r="BA5" s="117"/>
      <c r="BB5" s="119">
        <v>415</v>
      </c>
      <c r="BC5" s="120" t="s">
        <v>38</v>
      </c>
      <c r="BD5" s="113"/>
    </row>
    <row r="6" spans="1:56" s="107" customFormat="1" ht="15" customHeight="1">
      <c r="A6" s="252" t="s">
        <v>315</v>
      </c>
      <c r="B6" s="253"/>
      <c r="C6" s="253"/>
      <c r="D6" s="280"/>
      <c r="E6" s="280"/>
      <c r="F6" s="280"/>
      <c r="G6" s="280"/>
      <c r="H6" s="280"/>
      <c r="I6" s="280"/>
      <c r="J6" s="280"/>
      <c r="K6" s="80"/>
      <c r="L6" s="49"/>
      <c r="M6" s="49"/>
      <c r="N6" s="50"/>
      <c r="O6" s="154"/>
      <c r="P6" s="38"/>
      <c r="W6" s="108" t="e">
        <f>VLOOKUP($B$28,#REF!,2,FALSE)</f>
        <v>#REF!</v>
      </c>
      <c r="AB6" s="109" t="s">
        <v>74</v>
      </c>
      <c r="AC6" s="110" t="s">
        <v>272</v>
      </c>
      <c r="AD6" s="6" t="s">
        <v>290</v>
      </c>
      <c r="AE6" s="7" t="s">
        <v>333</v>
      </c>
      <c r="AF6" s="8" t="s">
        <v>321</v>
      </c>
      <c r="AG6" s="7" t="s">
        <v>333</v>
      </c>
      <c r="AP6" s="111"/>
      <c r="AQ6" s="112"/>
      <c r="AR6" s="113"/>
      <c r="AS6" s="114"/>
      <c r="AT6" s="115" t="s">
        <v>119</v>
      </c>
      <c r="AU6" s="116"/>
      <c r="AV6" s="117"/>
      <c r="AW6" s="116"/>
      <c r="AX6" s="121" t="s">
        <v>256</v>
      </c>
      <c r="AY6" s="116"/>
      <c r="AZ6" s="117"/>
      <c r="BA6" s="117"/>
      <c r="BB6" s="119">
        <v>416</v>
      </c>
      <c r="BC6" s="120" t="s">
        <v>39</v>
      </c>
      <c r="BD6" s="113"/>
    </row>
    <row r="7" spans="1:56" s="107" customFormat="1" ht="31.5" customHeight="1">
      <c r="A7" s="202" t="s">
        <v>270</v>
      </c>
      <c r="B7" s="203"/>
      <c r="C7" s="203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8"/>
      <c r="O7" s="38"/>
      <c r="P7" s="122"/>
      <c r="W7" s="108" t="e">
        <f>VLOOKUP($B$34,#REF!,2,FALSE)</f>
        <v>#REF!</v>
      </c>
      <c r="AB7" s="109" t="s">
        <v>83</v>
      </c>
      <c r="AC7" s="110" t="s">
        <v>281</v>
      </c>
      <c r="AD7" s="6" t="s">
        <v>290</v>
      </c>
      <c r="AE7" s="7" t="s">
        <v>334</v>
      </c>
      <c r="AF7" s="8" t="s">
        <v>322</v>
      </c>
      <c r="AG7" s="7" t="s">
        <v>334</v>
      </c>
      <c r="AP7" s="111"/>
      <c r="AQ7" s="112"/>
      <c r="AR7" s="113"/>
      <c r="AS7" s="114"/>
      <c r="AT7" s="115" t="s">
        <v>120</v>
      </c>
      <c r="AU7" s="116"/>
      <c r="AV7" s="117"/>
      <c r="AW7" s="116"/>
      <c r="AX7" s="121" t="s">
        <v>257</v>
      </c>
      <c r="AY7" s="116"/>
      <c r="AZ7" s="117"/>
      <c r="BA7" s="117"/>
      <c r="BB7" s="119">
        <v>417</v>
      </c>
      <c r="BC7" s="120" t="s">
        <v>40</v>
      </c>
      <c r="BD7" s="113"/>
    </row>
    <row r="8" spans="1:56" s="107" customFormat="1" ht="26.25" customHeight="1">
      <c r="A8" s="202" t="s">
        <v>99</v>
      </c>
      <c r="B8" s="203"/>
      <c r="C8" s="203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8"/>
      <c r="O8" s="38"/>
      <c r="P8" s="122"/>
      <c r="W8" s="108" t="e">
        <f>VLOOKUP($B$40,#REF!,2,FALSE)</f>
        <v>#REF!</v>
      </c>
      <c r="AB8" s="109"/>
      <c r="AC8" s="110"/>
      <c r="AD8" s="6"/>
      <c r="AE8" s="7"/>
      <c r="AF8" s="8"/>
      <c r="AG8" s="7"/>
      <c r="AP8" s="111"/>
      <c r="AQ8" s="112"/>
      <c r="AR8" s="113"/>
      <c r="AS8" s="114"/>
      <c r="AT8" s="115" t="s">
        <v>121</v>
      </c>
      <c r="AU8" s="116"/>
      <c r="AV8" s="117"/>
      <c r="AW8" s="116"/>
      <c r="AX8" s="121" t="s">
        <v>258</v>
      </c>
      <c r="AY8" s="116"/>
      <c r="AZ8" s="117"/>
      <c r="BA8" s="117"/>
      <c r="BB8" s="119">
        <v>418</v>
      </c>
      <c r="BC8" s="120" t="s">
        <v>13</v>
      </c>
      <c r="BD8" s="113"/>
    </row>
    <row r="9" spans="1:56" s="107" customFormat="1" ht="23.25" customHeight="1">
      <c r="A9" s="202" t="s">
        <v>296</v>
      </c>
      <c r="B9" s="203"/>
      <c r="C9" s="203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8"/>
      <c r="O9" s="38"/>
      <c r="P9" s="90"/>
      <c r="AB9" s="109" t="s">
        <v>75</v>
      </c>
      <c r="AC9" s="110" t="s">
        <v>273</v>
      </c>
      <c r="AD9" s="6" t="s">
        <v>290</v>
      </c>
      <c r="AE9" s="7" t="s">
        <v>335</v>
      </c>
      <c r="AF9" s="8" t="s">
        <v>323</v>
      </c>
      <c r="AG9" s="7" t="s">
        <v>335</v>
      </c>
      <c r="AP9" s="111"/>
      <c r="AQ9" s="112"/>
      <c r="AR9" s="113"/>
      <c r="AS9" s="114"/>
      <c r="AT9" s="115" t="s">
        <v>122</v>
      </c>
      <c r="AU9" s="116"/>
      <c r="AV9" s="117"/>
      <c r="AW9" s="116"/>
      <c r="AX9" s="121" t="s">
        <v>259</v>
      </c>
      <c r="AY9" s="116"/>
      <c r="AZ9" s="117"/>
      <c r="BA9" s="117"/>
      <c r="BB9" s="119">
        <v>421</v>
      </c>
      <c r="BC9" s="120" t="s">
        <v>41</v>
      </c>
      <c r="BD9" s="113"/>
    </row>
    <row r="10" spans="1:56" s="107" customFormat="1" ht="25.5" customHeight="1">
      <c r="A10" s="202" t="s">
        <v>316</v>
      </c>
      <c r="B10" s="203"/>
      <c r="C10" s="203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8"/>
      <c r="O10" s="38"/>
      <c r="P10" s="90"/>
      <c r="AB10" s="109" t="s">
        <v>76</v>
      </c>
      <c r="AC10" s="110" t="s">
        <v>274</v>
      </c>
      <c r="AD10" s="6" t="s">
        <v>290</v>
      </c>
      <c r="AE10" s="7" t="s">
        <v>336</v>
      </c>
      <c r="AF10" s="8" t="s">
        <v>324</v>
      </c>
      <c r="AG10" s="7" t="s">
        <v>336</v>
      </c>
      <c r="AP10" s="111"/>
      <c r="AQ10" s="112"/>
      <c r="AR10" s="113"/>
      <c r="AS10" s="114"/>
      <c r="AT10" s="115" t="s">
        <v>123</v>
      </c>
      <c r="AU10" s="116"/>
      <c r="AV10" s="117"/>
      <c r="AW10" s="116"/>
      <c r="AX10" s="121" t="s">
        <v>260</v>
      </c>
      <c r="AY10" s="116"/>
      <c r="AZ10" s="117"/>
      <c r="BA10" s="117"/>
      <c r="BB10" s="119">
        <v>422</v>
      </c>
      <c r="BC10" s="120" t="s">
        <v>42</v>
      </c>
      <c r="BD10" s="113"/>
    </row>
    <row r="11" spans="1:56" s="107" customFormat="1" ht="33" customHeight="1">
      <c r="A11" s="282" t="s">
        <v>90</v>
      </c>
      <c r="B11" s="283"/>
      <c r="C11" s="283"/>
      <c r="D11" s="277" t="s">
        <v>98</v>
      </c>
      <c r="E11" s="277"/>
      <c r="F11" s="277"/>
      <c r="G11" s="277"/>
      <c r="H11" s="277"/>
      <c r="I11" s="277"/>
      <c r="J11" s="277"/>
      <c r="K11" s="277"/>
      <c r="L11" s="277"/>
      <c r="M11" s="277"/>
      <c r="N11" s="278"/>
      <c r="O11" s="38"/>
      <c r="P11" s="90"/>
      <c r="AB11" s="109"/>
      <c r="AC11" s="110"/>
      <c r="AD11" s="6"/>
      <c r="AE11" s="7"/>
      <c r="AF11" s="8"/>
      <c r="AG11" s="7"/>
      <c r="AP11" s="111"/>
      <c r="AQ11" s="112"/>
      <c r="AR11" s="113"/>
      <c r="AS11" s="114"/>
      <c r="AT11" s="115" t="s">
        <v>124</v>
      </c>
      <c r="AU11" s="116"/>
      <c r="AV11" s="117"/>
      <c r="AW11" s="116"/>
      <c r="AX11" s="121" t="s">
        <v>261</v>
      </c>
      <c r="AY11" s="116"/>
      <c r="AZ11" s="117"/>
      <c r="BA11" s="117"/>
      <c r="BB11" s="119">
        <v>423</v>
      </c>
      <c r="BC11" s="120" t="s">
        <v>43</v>
      </c>
      <c r="BD11" s="113"/>
    </row>
    <row r="12" spans="1:56" s="107" customFormat="1" ht="30.75" customHeight="1">
      <c r="A12" s="202" t="s">
        <v>91</v>
      </c>
      <c r="B12" s="203"/>
      <c r="C12" s="203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8"/>
      <c r="O12" s="38"/>
      <c r="P12" s="122"/>
      <c r="AB12" s="109" t="s">
        <v>77</v>
      </c>
      <c r="AC12" s="110" t="s">
        <v>275</v>
      </c>
      <c r="AD12" s="6" t="s">
        <v>290</v>
      </c>
      <c r="AE12" s="7" t="s">
        <v>337</v>
      </c>
      <c r="AF12" s="8" t="s">
        <v>325</v>
      </c>
      <c r="AG12" s="7" t="s">
        <v>337</v>
      </c>
      <c r="AP12" s="111"/>
      <c r="AQ12" s="112"/>
      <c r="AR12" s="113"/>
      <c r="AS12" s="114"/>
      <c r="AT12" s="115" t="s">
        <v>125</v>
      </c>
      <c r="AU12" s="116"/>
      <c r="AV12" s="117"/>
      <c r="AW12" s="116"/>
      <c r="AX12" s="121" t="s">
        <v>262</v>
      </c>
      <c r="AY12" s="116"/>
      <c r="AZ12" s="117"/>
      <c r="BA12" s="117"/>
      <c r="BB12" s="119">
        <v>424</v>
      </c>
      <c r="BC12" s="120" t="s">
        <v>44</v>
      </c>
      <c r="BD12" s="113"/>
    </row>
    <row r="13" spans="1:56" s="107" customFormat="1" ht="27.7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AB13" s="109" t="s">
        <v>78</v>
      </c>
      <c r="AC13" s="110" t="s">
        <v>276</v>
      </c>
      <c r="AD13" s="6" t="s">
        <v>290</v>
      </c>
      <c r="AE13" s="7" t="s">
        <v>338</v>
      </c>
      <c r="AF13" s="8" t="s">
        <v>326</v>
      </c>
      <c r="AG13" s="7" t="s">
        <v>338</v>
      </c>
      <c r="AP13" s="123"/>
      <c r="AQ13" s="124"/>
      <c r="AR13" s="113"/>
      <c r="AS13" s="114"/>
      <c r="AT13" s="115" t="s">
        <v>126</v>
      </c>
      <c r="AU13" s="116"/>
      <c r="AV13" s="117"/>
      <c r="AW13" s="116"/>
      <c r="AX13" s="121" t="s">
        <v>263</v>
      </c>
      <c r="AY13" s="116"/>
      <c r="AZ13" s="117"/>
      <c r="BA13" s="117"/>
      <c r="BB13" s="119">
        <v>425</v>
      </c>
      <c r="BC13" s="120" t="s">
        <v>45</v>
      </c>
      <c r="BD13" s="113"/>
    </row>
    <row r="14" spans="1:56" s="107" customFormat="1" ht="15" customHeight="1">
      <c r="A14" s="201"/>
      <c r="B14" s="200" t="s">
        <v>86</v>
      </c>
      <c r="C14" s="200"/>
      <c r="D14" s="200"/>
      <c r="E14" s="216" t="s">
        <v>407</v>
      </c>
      <c r="F14" s="234"/>
      <c r="G14" s="234"/>
      <c r="H14" s="234"/>
      <c r="I14" s="234"/>
      <c r="J14" s="234"/>
      <c r="K14" s="234"/>
      <c r="L14" s="234"/>
      <c r="M14" s="234"/>
      <c r="N14" s="217"/>
      <c r="AA14" s="109"/>
      <c r="AB14" s="110"/>
      <c r="AC14" s="6"/>
      <c r="AD14" s="7"/>
      <c r="AE14" s="8"/>
      <c r="AF14" s="7"/>
      <c r="AO14" s="123"/>
      <c r="AP14" s="124"/>
      <c r="AQ14" s="113"/>
      <c r="AR14" s="114"/>
      <c r="AS14" s="115" t="s">
        <v>127</v>
      </c>
      <c r="AT14" s="116"/>
      <c r="AU14" s="117"/>
      <c r="AV14" s="116"/>
      <c r="AW14" s="121" t="s">
        <v>264</v>
      </c>
      <c r="AX14" s="116"/>
      <c r="AY14" s="117"/>
      <c r="AZ14" s="117"/>
      <c r="BA14" s="119">
        <v>426</v>
      </c>
      <c r="BB14" s="120" t="s">
        <v>14</v>
      </c>
      <c r="BC14" s="113"/>
    </row>
    <row r="15" spans="1:56" s="107" customFormat="1" ht="51" customHeight="1">
      <c r="A15" s="201"/>
      <c r="B15" s="200"/>
      <c r="C15" s="200"/>
      <c r="D15" s="200"/>
      <c r="E15" s="219" t="s">
        <v>87</v>
      </c>
      <c r="F15" s="224"/>
      <c r="G15" s="220"/>
      <c r="H15" s="193" t="s">
        <v>530</v>
      </c>
      <c r="I15" s="193" t="s">
        <v>295</v>
      </c>
      <c r="J15" s="193" t="s">
        <v>522</v>
      </c>
      <c r="K15" s="193" t="s">
        <v>531</v>
      </c>
      <c r="L15" s="216" t="s">
        <v>405</v>
      </c>
      <c r="M15" s="234"/>
      <c r="N15" s="217"/>
      <c r="AA15" s="109" t="s">
        <v>82</v>
      </c>
      <c r="AB15" s="110" t="s">
        <v>277</v>
      </c>
      <c r="AC15" s="6" t="s">
        <v>290</v>
      </c>
      <c r="AD15" s="7" t="s">
        <v>339</v>
      </c>
      <c r="AE15" s="8" t="s">
        <v>327</v>
      </c>
      <c r="AF15" s="7" t="s">
        <v>339</v>
      </c>
      <c r="AO15" s="125"/>
      <c r="AP15" s="112"/>
      <c r="AQ15" s="113"/>
      <c r="AR15" s="114"/>
      <c r="AS15" s="115" t="s">
        <v>128</v>
      </c>
      <c r="AT15" s="116"/>
      <c r="AU15" s="117"/>
      <c r="AV15" s="116"/>
      <c r="AW15" s="121" t="s">
        <v>265</v>
      </c>
      <c r="AX15" s="116"/>
      <c r="AY15" s="117"/>
      <c r="AZ15" s="117"/>
      <c r="BA15" s="119">
        <v>431</v>
      </c>
      <c r="BB15" s="120" t="s">
        <v>46</v>
      </c>
      <c r="BC15" s="113"/>
    </row>
    <row r="16" spans="1:56" s="107" customFormat="1" ht="24" customHeight="1">
      <c r="A16" s="206">
        <v>1</v>
      </c>
      <c r="B16" s="268"/>
      <c r="C16" s="269"/>
      <c r="D16" s="270"/>
      <c r="E16" s="207"/>
      <c r="F16" s="207"/>
      <c r="G16" s="207"/>
      <c r="H16" s="88"/>
      <c r="I16" s="88"/>
      <c r="J16" s="88"/>
      <c r="K16" s="126"/>
      <c r="L16" s="205"/>
      <c r="M16" s="205"/>
      <c r="N16" s="205"/>
      <c r="AA16" s="109" t="s">
        <v>79</v>
      </c>
      <c r="AB16" s="110" t="s">
        <v>278</v>
      </c>
      <c r="AC16" s="6" t="s">
        <v>290</v>
      </c>
      <c r="AD16" s="7" t="s">
        <v>340</v>
      </c>
      <c r="AE16" s="8" t="s">
        <v>328</v>
      </c>
      <c r="AF16" s="7" t="s">
        <v>340</v>
      </c>
      <c r="AO16" s="127"/>
      <c r="AP16" s="10"/>
      <c r="AQ16" s="113"/>
      <c r="AR16" s="114"/>
      <c r="AS16" s="115" t="s">
        <v>129</v>
      </c>
      <c r="AT16" s="116"/>
      <c r="AU16" s="117"/>
      <c r="AV16" s="116"/>
      <c r="AW16" s="121" t="s">
        <v>266</v>
      </c>
      <c r="AX16" s="116"/>
      <c r="AY16" s="117"/>
      <c r="AZ16" s="117"/>
      <c r="BA16" s="119">
        <v>432</v>
      </c>
      <c r="BB16" s="120" t="s">
        <v>47</v>
      </c>
      <c r="BC16" s="113"/>
    </row>
    <row r="17" spans="1:56" s="107" customFormat="1" ht="24" customHeight="1">
      <c r="A17" s="206"/>
      <c r="B17" s="271"/>
      <c r="C17" s="272"/>
      <c r="D17" s="273"/>
      <c r="E17" s="207"/>
      <c r="F17" s="207"/>
      <c r="G17" s="207"/>
      <c r="H17" s="88"/>
      <c r="I17" s="88"/>
      <c r="J17" s="88"/>
      <c r="K17" s="126"/>
      <c r="L17" s="205"/>
      <c r="M17" s="205"/>
      <c r="N17" s="205"/>
      <c r="AA17" s="109" t="s">
        <v>80</v>
      </c>
      <c r="AB17" s="110" t="s">
        <v>279</v>
      </c>
      <c r="AC17" s="6" t="s">
        <v>290</v>
      </c>
      <c r="AD17" s="7" t="s">
        <v>341</v>
      </c>
      <c r="AE17" s="8" t="s">
        <v>329</v>
      </c>
      <c r="AF17" s="7" t="s">
        <v>341</v>
      </c>
      <c r="AO17" s="127"/>
      <c r="AP17" s="10"/>
      <c r="AQ17" s="113"/>
      <c r="AR17" s="114"/>
      <c r="AS17" s="115" t="s">
        <v>130</v>
      </c>
      <c r="AT17" s="116"/>
      <c r="AU17" s="117"/>
      <c r="AV17" s="116"/>
      <c r="AW17" s="121"/>
      <c r="AX17" s="116"/>
      <c r="AY17" s="117"/>
      <c r="AZ17" s="117"/>
      <c r="BA17" s="119">
        <v>433</v>
      </c>
      <c r="BB17" s="120" t="s">
        <v>48</v>
      </c>
      <c r="BC17" s="113"/>
    </row>
    <row r="18" spans="1:56" s="107" customFormat="1" ht="24" customHeight="1">
      <c r="A18" s="206"/>
      <c r="B18" s="274"/>
      <c r="C18" s="275"/>
      <c r="D18" s="276"/>
      <c r="E18" s="207"/>
      <c r="F18" s="207"/>
      <c r="G18" s="207"/>
      <c r="H18" s="88"/>
      <c r="I18" s="88"/>
      <c r="J18" s="88"/>
      <c r="K18" s="126"/>
      <c r="L18" s="205"/>
      <c r="M18" s="205"/>
      <c r="N18" s="205"/>
      <c r="AA18" s="109" t="s">
        <v>81</v>
      </c>
      <c r="AB18" s="110" t="s">
        <v>280</v>
      </c>
      <c r="AC18" s="6" t="s">
        <v>290</v>
      </c>
      <c r="AD18" s="7" t="s">
        <v>300</v>
      </c>
      <c r="AE18" s="8" t="s">
        <v>330</v>
      </c>
      <c r="AF18" s="7" t="s">
        <v>300</v>
      </c>
      <c r="AO18" s="127"/>
      <c r="AP18" s="10"/>
      <c r="AQ18" s="113"/>
      <c r="AR18" s="114"/>
      <c r="AS18" s="115" t="s">
        <v>131</v>
      </c>
      <c r="AT18" s="116"/>
      <c r="AU18" s="117"/>
      <c r="AV18" s="116"/>
      <c r="AW18" s="121"/>
      <c r="AX18" s="116"/>
      <c r="AY18" s="117"/>
      <c r="AZ18" s="117"/>
      <c r="BA18" s="119">
        <v>434</v>
      </c>
      <c r="BB18" s="120" t="s">
        <v>49</v>
      </c>
      <c r="BC18" s="113"/>
    </row>
    <row r="19" spans="1:56" s="107" customFormat="1" ht="27.75" customHeight="1">
      <c r="A19" s="87"/>
      <c r="B19" s="87"/>
      <c r="C19" s="89"/>
      <c r="D19" s="89"/>
      <c r="E19" s="89"/>
      <c r="F19" s="87"/>
      <c r="G19" s="87"/>
      <c r="H19" s="87"/>
      <c r="I19" s="87"/>
      <c r="J19" s="87"/>
      <c r="K19" s="87"/>
      <c r="L19" s="87"/>
      <c r="M19" s="87"/>
      <c r="N19" s="87"/>
      <c r="O19" s="87"/>
      <c r="AB19" s="109" t="s">
        <v>72</v>
      </c>
      <c r="AC19" s="128" t="s">
        <v>282</v>
      </c>
      <c r="AD19" s="6" t="s">
        <v>290</v>
      </c>
      <c r="AE19" s="7" t="s">
        <v>301</v>
      </c>
      <c r="AF19" s="8" t="s">
        <v>331</v>
      </c>
      <c r="AG19" s="7" t="s">
        <v>301</v>
      </c>
      <c r="AP19" s="125"/>
      <c r="AQ19" s="112"/>
      <c r="AR19" s="113"/>
      <c r="AS19" s="114"/>
      <c r="AT19" s="115" t="s">
        <v>132</v>
      </c>
      <c r="AU19" s="116"/>
      <c r="AV19" s="117"/>
      <c r="AW19" s="116"/>
      <c r="AX19" s="121"/>
      <c r="AY19" s="116"/>
      <c r="AZ19" s="117"/>
      <c r="BA19" s="117"/>
      <c r="BB19" s="119">
        <v>435</v>
      </c>
      <c r="BC19" s="120" t="s">
        <v>15</v>
      </c>
      <c r="BD19" s="113"/>
    </row>
    <row r="20" spans="1:56" s="107" customFormat="1" ht="15.75" hidden="1" customHeight="1">
      <c r="A20" s="201"/>
      <c r="B20" s="200" t="s">
        <v>86</v>
      </c>
      <c r="C20" s="200"/>
      <c r="D20" s="200"/>
      <c r="E20" s="216" t="s">
        <v>406</v>
      </c>
      <c r="F20" s="234"/>
      <c r="G20" s="234"/>
      <c r="H20" s="234"/>
      <c r="I20" s="234"/>
      <c r="J20" s="234"/>
      <c r="K20" s="234"/>
      <c r="L20" s="234"/>
      <c r="M20" s="234"/>
      <c r="N20" s="217"/>
      <c r="AA20" s="109"/>
      <c r="AB20" s="128"/>
      <c r="AC20" s="6"/>
      <c r="AD20" s="7"/>
      <c r="AE20" s="8"/>
      <c r="AF20" s="7"/>
      <c r="AO20" s="125"/>
      <c r="AP20" s="112"/>
      <c r="AQ20" s="113"/>
      <c r="AR20" s="114"/>
      <c r="AS20" s="115" t="s">
        <v>133</v>
      </c>
      <c r="AT20" s="116"/>
      <c r="AU20" s="117"/>
      <c r="AV20" s="116"/>
      <c r="AW20" s="121"/>
      <c r="AX20" s="116"/>
      <c r="AY20" s="117"/>
      <c r="AZ20" s="117"/>
      <c r="BA20" s="119">
        <v>441</v>
      </c>
      <c r="BB20" s="120" t="s">
        <v>50</v>
      </c>
      <c r="BC20" s="113"/>
    </row>
    <row r="21" spans="1:56" s="107" customFormat="1" ht="49.5" hidden="1" customHeight="1">
      <c r="A21" s="201"/>
      <c r="B21" s="200"/>
      <c r="C21" s="200"/>
      <c r="D21" s="200"/>
      <c r="E21" s="219" t="s">
        <v>87</v>
      </c>
      <c r="F21" s="224"/>
      <c r="G21" s="220"/>
      <c r="H21" s="186" t="s">
        <v>521</v>
      </c>
      <c r="I21" s="186" t="s">
        <v>294</v>
      </c>
      <c r="J21" s="186" t="s">
        <v>295</v>
      </c>
      <c r="K21" s="186" t="s">
        <v>522</v>
      </c>
      <c r="L21" s="216" t="s">
        <v>405</v>
      </c>
      <c r="M21" s="234"/>
      <c r="N21" s="217"/>
      <c r="AB21" s="6" t="s">
        <v>290</v>
      </c>
      <c r="AC21" s="7" t="s">
        <v>342</v>
      </c>
      <c r="AD21" s="8" t="s">
        <v>332</v>
      </c>
      <c r="AE21" s="7" t="s">
        <v>342</v>
      </c>
      <c r="AN21" s="127"/>
      <c r="AO21" s="10"/>
      <c r="AP21" s="113"/>
      <c r="AQ21" s="113"/>
      <c r="AR21" s="129" t="s">
        <v>134</v>
      </c>
      <c r="AS21" s="117"/>
      <c r="AT21" s="117"/>
      <c r="AU21" s="116"/>
      <c r="AV21" s="121"/>
      <c r="AW21" s="116"/>
      <c r="AX21" s="117"/>
      <c r="AY21" s="117"/>
      <c r="AZ21" s="119">
        <v>442</v>
      </c>
      <c r="BA21" s="120" t="s">
        <v>51</v>
      </c>
      <c r="BB21" s="113"/>
    </row>
    <row r="22" spans="1:56" s="107" customFormat="1" ht="24" hidden="1" customHeight="1">
      <c r="A22" s="206">
        <v>2</v>
      </c>
      <c r="B22" s="268"/>
      <c r="C22" s="269"/>
      <c r="D22" s="270"/>
      <c r="E22" s="207"/>
      <c r="F22" s="207"/>
      <c r="G22" s="207"/>
      <c r="H22" s="88"/>
      <c r="I22" s="88"/>
      <c r="J22" s="88"/>
      <c r="K22" s="126"/>
      <c r="L22" s="295"/>
      <c r="M22" s="296"/>
      <c r="N22" s="297"/>
      <c r="AB22" s="6">
        <v>1501</v>
      </c>
      <c r="AC22" s="7" t="s">
        <v>299</v>
      </c>
      <c r="AD22" s="8" t="s">
        <v>343</v>
      </c>
      <c r="AE22" s="7" t="s">
        <v>299</v>
      </c>
      <c r="AN22" s="127"/>
      <c r="AO22" s="10"/>
      <c r="AP22" s="113"/>
      <c r="AQ22" s="113"/>
      <c r="AR22" s="129" t="s">
        <v>135</v>
      </c>
      <c r="AS22" s="117"/>
      <c r="AT22" s="117"/>
      <c r="AU22" s="116"/>
      <c r="AV22" s="130"/>
      <c r="AW22" s="116"/>
      <c r="AX22" s="117"/>
      <c r="AY22" s="117"/>
      <c r="AZ22" s="119">
        <v>443</v>
      </c>
      <c r="BA22" s="120" t="s">
        <v>16</v>
      </c>
      <c r="BB22" s="113"/>
    </row>
    <row r="23" spans="1:56" s="107" customFormat="1" ht="24" hidden="1" customHeight="1">
      <c r="A23" s="206"/>
      <c r="B23" s="271"/>
      <c r="C23" s="272"/>
      <c r="D23" s="273"/>
      <c r="E23" s="207"/>
      <c r="F23" s="207"/>
      <c r="G23" s="207"/>
      <c r="H23" s="88"/>
      <c r="I23" s="88"/>
      <c r="J23" s="88"/>
      <c r="K23" s="126"/>
      <c r="L23" s="295"/>
      <c r="M23" s="296"/>
      <c r="N23" s="297"/>
      <c r="AB23" s="6">
        <v>1501</v>
      </c>
      <c r="AC23" s="7" t="s">
        <v>302</v>
      </c>
      <c r="AD23" s="8" t="s">
        <v>344</v>
      </c>
      <c r="AE23" s="7" t="s">
        <v>302</v>
      </c>
      <c r="AN23" s="125"/>
      <c r="AO23" s="112"/>
      <c r="AP23" s="113"/>
      <c r="AQ23" s="113"/>
      <c r="AR23" s="129" t="s">
        <v>136</v>
      </c>
      <c r="AS23" s="117"/>
      <c r="AT23" s="117"/>
      <c r="AU23" s="116"/>
      <c r="AV23" s="130"/>
      <c r="AW23" s="116"/>
      <c r="AX23" s="117"/>
      <c r="AY23" s="117"/>
      <c r="AZ23" s="119">
        <v>444</v>
      </c>
      <c r="BA23" s="120" t="s">
        <v>17</v>
      </c>
      <c r="BB23" s="113"/>
    </row>
    <row r="24" spans="1:56" s="107" customFormat="1" ht="24" hidden="1" customHeight="1">
      <c r="A24" s="206"/>
      <c r="B24" s="274"/>
      <c r="C24" s="275"/>
      <c r="D24" s="276"/>
      <c r="E24" s="207"/>
      <c r="F24" s="207"/>
      <c r="G24" s="207"/>
      <c r="H24" s="88"/>
      <c r="I24" s="88"/>
      <c r="J24" s="88"/>
      <c r="K24" s="126"/>
      <c r="L24" s="295"/>
      <c r="M24" s="296"/>
      <c r="N24" s="297"/>
      <c r="AB24" s="6">
        <v>1501</v>
      </c>
      <c r="AC24" s="7" t="s">
        <v>333</v>
      </c>
      <c r="AD24" s="8" t="s">
        <v>345</v>
      </c>
      <c r="AE24" s="7" t="s">
        <v>333</v>
      </c>
      <c r="AN24" s="127"/>
      <c r="AO24" s="10"/>
      <c r="AP24" s="113"/>
      <c r="AQ24" s="113"/>
      <c r="AR24" s="129" t="s">
        <v>137</v>
      </c>
      <c r="AS24" s="117"/>
      <c r="AT24" s="117"/>
      <c r="AU24" s="116"/>
      <c r="AV24" s="130"/>
      <c r="AW24" s="116"/>
      <c r="AX24" s="117"/>
      <c r="AY24" s="117"/>
      <c r="AZ24" s="119">
        <v>4511</v>
      </c>
      <c r="BA24" s="120" t="s">
        <v>267</v>
      </c>
      <c r="BB24" s="113"/>
    </row>
    <row r="25" spans="1:56" s="107" customFormat="1" ht="27" hidden="1" customHeight="1">
      <c r="A25" s="87"/>
      <c r="B25" s="87"/>
      <c r="C25" s="89"/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AC25" s="6">
        <v>1501</v>
      </c>
      <c r="AD25" s="7" t="s">
        <v>334</v>
      </c>
      <c r="AE25" s="8" t="s">
        <v>346</v>
      </c>
      <c r="AF25" s="7" t="s">
        <v>334</v>
      </c>
      <c r="AO25" s="127"/>
      <c r="AP25" s="10"/>
      <c r="AQ25" s="113"/>
      <c r="AR25" s="113"/>
      <c r="AS25" s="129" t="s">
        <v>138</v>
      </c>
      <c r="AT25" s="117"/>
      <c r="AU25" s="117"/>
      <c r="AV25" s="116"/>
      <c r="AW25" s="130"/>
      <c r="AX25" s="116"/>
      <c r="AY25" s="117"/>
      <c r="AZ25" s="117"/>
      <c r="BA25" s="119">
        <v>4512</v>
      </c>
      <c r="BB25" s="120" t="s">
        <v>268</v>
      </c>
      <c r="BC25" s="113"/>
    </row>
    <row r="26" spans="1:56" s="107" customFormat="1" ht="15" hidden="1" customHeight="1">
      <c r="A26" s="201"/>
      <c r="B26" s="200" t="s">
        <v>86</v>
      </c>
      <c r="C26" s="200"/>
      <c r="D26" s="200"/>
      <c r="E26" s="216" t="s">
        <v>380</v>
      </c>
      <c r="F26" s="234"/>
      <c r="G26" s="234"/>
      <c r="H26" s="234"/>
      <c r="I26" s="234"/>
      <c r="J26" s="234"/>
      <c r="K26" s="234"/>
      <c r="L26" s="234"/>
      <c r="M26" s="234"/>
      <c r="N26" s="217"/>
      <c r="AC26" s="6"/>
      <c r="AD26" s="7"/>
      <c r="AE26" s="8"/>
      <c r="AF26" s="7"/>
      <c r="AO26" s="127"/>
      <c r="AP26" s="10"/>
      <c r="AQ26" s="113"/>
      <c r="AR26" s="113"/>
      <c r="AS26" s="129" t="s">
        <v>139</v>
      </c>
      <c r="AT26" s="117"/>
      <c r="AU26" s="117"/>
      <c r="AV26" s="116"/>
      <c r="AW26" s="130"/>
      <c r="AX26" s="116"/>
      <c r="AY26" s="117"/>
      <c r="AZ26" s="117"/>
      <c r="BA26" s="119">
        <v>452</v>
      </c>
      <c r="BB26" s="120" t="s">
        <v>52</v>
      </c>
      <c r="BC26" s="113"/>
    </row>
    <row r="27" spans="1:56" s="107" customFormat="1" ht="52.5" hidden="1" customHeight="1">
      <c r="A27" s="201"/>
      <c r="B27" s="200"/>
      <c r="C27" s="200"/>
      <c r="D27" s="200"/>
      <c r="E27" s="200" t="s">
        <v>87</v>
      </c>
      <c r="F27" s="200"/>
      <c r="G27" s="200"/>
      <c r="H27" s="186" t="s">
        <v>521</v>
      </c>
      <c r="I27" s="186" t="s">
        <v>294</v>
      </c>
      <c r="J27" s="186" t="s">
        <v>295</v>
      </c>
      <c r="K27" s="186" t="s">
        <v>522</v>
      </c>
      <c r="L27" s="216" t="s">
        <v>405</v>
      </c>
      <c r="M27" s="234"/>
      <c r="N27" s="217"/>
      <c r="AB27" s="6">
        <v>1501</v>
      </c>
      <c r="AC27" s="7" t="s">
        <v>335</v>
      </c>
      <c r="AD27" s="8" t="s">
        <v>347</v>
      </c>
      <c r="AE27" s="7" t="s">
        <v>335</v>
      </c>
      <c r="AN27" s="127"/>
      <c r="AO27" s="10"/>
      <c r="AP27" s="113"/>
      <c r="AQ27" s="113"/>
      <c r="AR27" s="129" t="s">
        <v>140</v>
      </c>
      <c r="AS27" s="117"/>
      <c r="AT27" s="117"/>
      <c r="AU27" s="116"/>
      <c r="AV27" s="130"/>
      <c r="AW27" s="116"/>
      <c r="AX27" s="117"/>
      <c r="AY27" s="117"/>
      <c r="AZ27" s="119">
        <v>453</v>
      </c>
      <c r="BA27" s="120" t="s">
        <v>53</v>
      </c>
      <c r="BB27" s="113"/>
    </row>
    <row r="28" spans="1:56" s="107" customFormat="1" ht="23.25" hidden="1" customHeight="1">
      <c r="A28" s="206">
        <v>3</v>
      </c>
      <c r="B28" s="268"/>
      <c r="C28" s="269"/>
      <c r="D28" s="270"/>
      <c r="E28" s="207"/>
      <c r="F28" s="207"/>
      <c r="G28" s="207"/>
      <c r="H28" s="88"/>
      <c r="I28" s="88"/>
      <c r="J28" s="88"/>
      <c r="K28" s="88"/>
      <c r="L28" s="295"/>
      <c r="M28" s="296"/>
      <c r="N28" s="297"/>
      <c r="AB28" s="6" t="s">
        <v>285</v>
      </c>
      <c r="AC28" s="131" t="s">
        <v>299</v>
      </c>
      <c r="AD28" s="9" t="s">
        <v>348</v>
      </c>
      <c r="AE28" s="131" t="s">
        <v>299</v>
      </c>
      <c r="AN28" s="125"/>
      <c r="AO28" s="112"/>
      <c r="AP28" s="113"/>
      <c r="AQ28" s="113"/>
      <c r="AR28" s="129" t="s">
        <v>141</v>
      </c>
      <c r="AS28" s="117"/>
      <c r="AT28" s="117"/>
      <c r="AU28" s="116"/>
      <c r="AV28" s="130"/>
      <c r="AW28" s="116"/>
      <c r="AX28" s="117"/>
      <c r="AY28" s="117"/>
      <c r="AZ28" s="119">
        <v>454</v>
      </c>
      <c r="BA28" s="120" t="s">
        <v>18</v>
      </c>
      <c r="BB28" s="113"/>
    </row>
    <row r="29" spans="1:56" s="107" customFormat="1" ht="23.25" hidden="1" customHeight="1">
      <c r="A29" s="206"/>
      <c r="B29" s="271"/>
      <c r="C29" s="272"/>
      <c r="D29" s="273"/>
      <c r="E29" s="207"/>
      <c r="F29" s="207"/>
      <c r="G29" s="207"/>
      <c r="H29" s="88"/>
      <c r="I29" s="88"/>
      <c r="J29" s="88"/>
      <c r="K29" s="88"/>
      <c r="L29" s="295"/>
      <c r="M29" s="296"/>
      <c r="N29" s="297"/>
      <c r="AB29" s="6" t="s">
        <v>285</v>
      </c>
      <c r="AC29" s="131" t="s">
        <v>302</v>
      </c>
      <c r="AD29" s="9" t="s">
        <v>349</v>
      </c>
      <c r="AE29" s="131" t="s">
        <v>302</v>
      </c>
      <c r="AN29" s="125"/>
      <c r="AO29" s="112"/>
      <c r="AP29" s="113"/>
      <c r="AQ29" s="113"/>
      <c r="AR29" s="129" t="s">
        <v>142</v>
      </c>
      <c r="AS29" s="117"/>
      <c r="AT29" s="117"/>
      <c r="AU29" s="116"/>
      <c r="AV29" s="130"/>
      <c r="AW29" s="116"/>
      <c r="AX29" s="117"/>
      <c r="AY29" s="117"/>
      <c r="AZ29" s="119">
        <v>461</v>
      </c>
      <c r="BA29" s="120" t="s">
        <v>19</v>
      </c>
      <c r="BB29" s="113"/>
    </row>
    <row r="30" spans="1:56" s="107" customFormat="1" ht="23.25" hidden="1" customHeight="1">
      <c r="A30" s="206"/>
      <c r="B30" s="274"/>
      <c r="C30" s="275"/>
      <c r="D30" s="276"/>
      <c r="E30" s="207"/>
      <c r="F30" s="207"/>
      <c r="G30" s="207"/>
      <c r="H30" s="88"/>
      <c r="I30" s="88"/>
      <c r="J30" s="88"/>
      <c r="K30" s="88"/>
      <c r="L30" s="295"/>
      <c r="M30" s="296"/>
      <c r="N30" s="297"/>
      <c r="AB30" s="6" t="s">
        <v>272</v>
      </c>
      <c r="AC30" s="7" t="s">
        <v>299</v>
      </c>
      <c r="AD30" s="8" t="s">
        <v>350</v>
      </c>
      <c r="AE30" s="7" t="s">
        <v>299</v>
      </c>
      <c r="AN30" s="125"/>
      <c r="AO30" s="112"/>
      <c r="AP30" s="113"/>
      <c r="AQ30" s="113"/>
      <c r="AR30" s="129" t="s">
        <v>143</v>
      </c>
      <c r="AS30" s="117"/>
      <c r="AT30" s="117"/>
      <c r="AU30" s="116"/>
      <c r="AV30" s="130"/>
      <c r="AW30" s="116"/>
      <c r="AX30" s="117"/>
      <c r="AY30" s="117"/>
      <c r="AZ30" s="119">
        <v>462</v>
      </c>
      <c r="BA30" s="120" t="s">
        <v>20</v>
      </c>
      <c r="BB30" s="113"/>
    </row>
    <row r="31" spans="1:56" s="107" customFormat="1" ht="15" hidden="1" customHeight="1">
      <c r="A31" s="87"/>
      <c r="B31" s="87"/>
      <c r="C31" s="89"/>
      <c r="D31" s="89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255" t="s">
        <v>514</v>
      </c>
      <c r="Q31" s="255"/>
      <c r="R31" s="255"/>
      <c r="S31" s="255"/>
      <c r="T31" s="255"/>
      <c r="U31" s="255"/>
      <c r="V31" s="255"/>
      <c r="W31" s="91"/>
      <c r="X31" s="91"/>
      <c r="Y31" s="91"/>
      <c r="AD31" s="6" t="s">
        <v>272</v>
      </c>
      <c r="AE31" s="7" t="s">
        <v>302</v>
      </c>
      <c r="AF31" s="8" t="s">
        <v>351</v>
      </c>
      <c r="AG31" s="7" t="s">
        <v>302</v>
      </c>
      <c r="AI31" s="132"/>
      <c r="AP31" s="125"/>
      <c r="AQ31" s="112"/>
      <c r="AR31" s="113"/>
      <c r="AS31" s="113"/>
      <c r="AT31" s="129" t="s">
        <v>144</v>
      </c>
      <c r="AU31" s="117"/>
      <c r="AV31" s="117"/>
      <c r="AW31" s="116"/>
      <c r="AX31" s="130"/>
      <c r="AY31" s="116"/>
      <c r="AZ31" s="117"/>
      <c r="BA31" s="117"/>
      <c r="BB31" s="119">
        <v>4631</v>
      </c>
      <c r="BC31" s="120" t="s">
        <v>21</v>
      </c>
      <c r="BD31" s="113"/>
    </row>
    <row r="32" spans="1:56" s="107" customFormat="1" ht="24" hidden="1" customHeight="1">
      <c r="A32" s="201"/>
      <c r="B32" s="200" t="s">
        <v>86</v>
      </c>
      <c r="C32" s="200"/>
      <c r="D32" s="200"/>
      <c r="E32" s="216" t="s">
        <v>92</v>
      </c>
      <c r="F32" s="234"/>
      <c r="G32" s="234"/>
      <c r="H32" s="234"/>
      <c r="I32" s="234"/>
      <c r="J32" s="234"/>
      <c r="K32" s="234"/>
      <c r="L32" s="234"/>
      <c r="M32" s="234"/>
      <c r="N32" s="217"/>
      <c r="P32" s="255"/>
      <c r="Q32" s="255"/>
      <c r="R32" s="255"/>
      <c r="S32" s="255"/>
      <c r="T32" s="255"/>
      <c r="U32" s="255"/>
      <c r="V32" s="255"/>
      <c r="W32" s="91"/>
      <c r="X32" s="91"/>
      <c r="AC32" s="6"/>
      <c r="AD32" s="7"/>
      <c r="AE32" s="8"/>
      <c r="AF32" s="7"/>
      <c r="AH32" s="132"/>
      <c r="AO32" s="125"/>
      <c r="AP32" s="112"/>
      <c r="AQ32" s="113"/>
      <c r="AR32" s="113"/>
      <c r="AS32" s="129" t="s">
        <v>145</v>
      </c>
      <c r="AT32" s="117"/>
      <c r="AU32" s="117"/>
      <c r="AV32" s="116"/>
      <c r="AW32" s="130"/>
      <c r="AX32" s="116"/>
      <c r="AY32" s="117"/>
      <c r="AZ32" s="117"/>
      <c r="BA32" s="119">
        <v>4632</v>
      </c>
      <c r="BB32" s="120" t="s">
        <v>22</v>
      </c>
      <c r="BC32" s="113"/>
    </row>
    <row r="33" spans="1:56" s="107" customFormat="1" ht="41.25" hidden="1" customHeight="1">
      <c r="A33" s="201"/>
      <c r="B33" s="200"/>
      <c r="C33" s="200"/>
      <c r="D33" s="200"/>
      <c r="E33" s="200" t="s">
        <v>87</v>
      </c>
      <c r="F33" s="200"/>
      <c r="G33" s="200"/>
      <c r="H33" s="78" t="s">
        <v>292</v>
      </c>
      <c r="I33" s="78" t="s">
        <v>293</v>
      </c>
      <c r="J33" s="78" t="s">
        <v>294</v>
      </c>
      <c r="K33" s="78" t="s">
        <v>295</v>
      </c>
      <c r="L33" s="216" t="s">
        <v>88</v>
      </c>
      <c r="M33" s="234"/>
      <c r="N33" s="217"/>
      <c r="P33" s="255"/>
      <c r="Q33" s="255"/>
      <c r="R33" s="255"/>
      <c r="S33" s="255"/>
      <c r="T33" s="255"/>
      <c r="U33" s="255"/>
      <c r="V33" s="255"/>
      <c r="W33" s="91"/>
      <c r="X33" s="91"/>
      <c r="AC33" s="6" t="s">
        <v>272</v>
      </c>
      <c r="AD33" s="7" t="s">
        <v>333</v>
      </c>
      <c r="AE33" s="8" t="s">
        <v>352</v>
      </c>
      <c r="AF33" s="7" t="s">
        <v>333</v>
      </c>
      <c r="AH33" s="9"/>
      <c r="AI33" s="9"/>
      <c r="AO33" s="125"/>
      <c r="AP33" s="112"/>
      <c r="AQ33" s="113"/>
      <c r="AR33" s="113"/>
      <c r="AS33" s="129" t="s">
        <v>146</v>
      </c>
      <c r="AT33" s="117"/>
      <c r="AU33" s="117"/>
      <c r="AV33" s="116"/>
      <c r="AW33" s="130"/>
      <c r="AX33" s="116"/>
      <c r="AY33" s="117"/>
      <c r="AZ33" s="117"/>
      <c r="BA33" s="119">
        <v>464</v>
      </c>
      <c r="BB33" s="120" t="s">
        <v>23</v>
      </c>
      <c r="BC33" s="113"/>
    </row>
    <row r="34" spans="1:56" s="107" customFormat="1" ht="15.75" hidden="1" customHeight="1">
      <c r="A34" s="206">
        <v>4</v>
      </c>
      <c r="B34" s="268"/>
      <c r="C34" s="269"/>
      <c r="D34" s="270"/>
      <c r="E34" s="207"/>
      <c r="F34" s="207"/>
      <c r="G34" s="207"/>
      <c r="H34" s="88"/>
      <c r="I34" s="88"/>
      <c r="J34" s="88"/>
      <c r="K34" s="88"/>
      <c r="L34" s="295"/>
      <c r="M34" s="296"/>
      <c r="N34" s="297"/>
      <c r="P34" s="255"/>
      <c r="Q34" s="255"/>
      <c r="R34" s="255"/>
      <c r="S34" s="255"/>
      <c r="T34" s="255"/>
      <c r="U34" s="255"/>
      <c r="V34" s="255"/>
      <c r="W34" s="91"/>
      <c r="X34" s="91"/>
      <c r="AC34" s="6" t="s">
        <v>281</v>
      </c>
      <c r="AD34" s="7" t="s">
        <v>299</v>
      </c>
      <c r="AE34" s="8" t="s">
        <v>353</v>
      </c>
      <c r="AF34" s="7" t="s">
        <v>299</v>
      </c>
      <c r="AH34" s="9"/>
      <c r="AI34" s="9"/>
      <c r="AO34" s="123"/>
      <c r="AP34" s="124"/>
      <c r="AQ34" s="113"/>
      <c r="AR34" s="113"/>
      <c r="AS34" s="129" t="s">
        <v>147</v>
      </c>
      <c r="AT34" s="117"/>
      <c r="AU34" s="117"/>
      <c r="AV34" s="116"/>
      <c r="AW34" s="130"/>
      <c r="AX34" s="116"/>
      <c r="AY34" s="117"/>
      <c r="AZ34" s="117"/>
      <c r="BA34" s="119">
        <v>465</v>
      </c>
      <c r="BB34" s="120" t="s">
        <v>24</v>
      </c>
      <c r="BC34" s="113"/>
    </row>
    <row r="35" spans="1:56" s="107" customFormat="1" ht="15" hidden="1" customHeight="1">
      <c r="A35" s="206"/>
      <c r="B35" s="271"/>
      <c r="C35" s="272"/>
      <c r="D35" s="273"/>
      <c r="E35" s="207"/>
      <c r="F35" s="207"/>
      <c r="G35" s="207"/>
      <c r="H35" s="88"/>
      <c r="I35" s="88"/>
      <c r="J35" s="88"/>
      <c r="K35" s="88"/>
      <c r="L35" s="295"/>
      <c r="M35" s="296"/>
      <c r="N35" s="297"/>
      <c r="P35" s="255"/>
      <c r="Q35" s="255"/>
      <c r="R35" s="255"/>
      <c r="S35" s="255"/>
      <c r="T35" s="255"/>
      <c r="U35" s="255"/>
      <c r="V35" s="255"/>
      <c r="W35" s="91"/>
      <c r="X35" s="91"/>
      <c r="AC35" s="6" t="s">
        <v>281</v>
      </c>
      <c r="AD35" s="7" t="s">
        <v>302</v>
      </c>
      <c r="AE35" s="8" t="s">
        <v>354</v>
      </c>
      <c r="AF35" s="7" t="s">
        <v>302</v>
      </c>
      <c r="AO35" s="125"/>
      <c r="AP35" s="112"/>
      <c r="AQ35" s="113"/>
      <c r="AR35" s="113"/>
      <c r="AS35" s="129" t="s">
        <v>148</v>
      </c>
      <c r="AT35" s="117"/>
      <c r="AU35" s="117"/>
      <c r="AV35" s="116"/>
      <c r="AW35" s="130"/>
      <c r="AX35" s="116"/>
      <c r="AY35" s="117"/>
      <c r="AZ35" s="117"/>
      <c r="BA35" s="119">
        <v>472</v>
      </c>
      <c r="BB35" s="120" t="s">
        <v>25</v>
      </c>
      <c r="BC35" s="113"/>
    </row>
    <row r="36" spans="1:56" s="107" customFormat="1" ht="15" hidden="1" customHeight="1">
      <c r="A36" s="206"/>
      <c r="B36" s="274"/>
      <c r="C36" s="275"/>
      <c r="D36" s="276"/>
      <c r="E36" s="207"/>
      <c r="F36" s="207"/>
      <c r="G36" s="207"/>
      <c r="H36" s="88"/>
      <c r="I36" s="88"/>
      <c r="J36" s="88"/>
      <c r="K36" s="88"/>
      <c r="L36" s="295"/>
      <c r="M36" s="296"/>
      <c r="N36" s="297"/>
      <c r="P36" s="255"/>
      <c r="Q36" s="255"/>
      <c r="R36" s="255"/>
      <c r="S36" s="255"/>
      <c r="T36" s="255"/>
      <c r="U36" s="255"/>
      <c r="V36" s="255"/>
      <c r="W36" s="91"/>
      <c r="X36" s="91"/>
      <c r="AC36" s="6" t="s">
        <v>281</v>
      </c>
      <c r="AD36" s="7" t="s">
        <v>333</v>
      </c>
      <c r="AE36" s="8" t="s">
        <v>355</v>
      </c>
      <c r="AF36" s="7" t="s">
        <v>333</v>
      </c>
      <c r="AO36" s="125"/>
      <c r="AP36" s="112"/>
      <c r="AQ36" s="113"/>
      <c r="AR36" s="113"/>
      <c r="AS36" s="129" t="s">
        <v>149</v>
      </c>
      <c r="AT36" s="117"/>
      <c r="AU36" s="117"/>
      <c r="AV36" s="116"/>
      <c r="AW36" s="130"/>
      <c r="AX36" s="116"/>
      <c r="AY36" s="117"/>
      <c r="AZ36" s="117"/>
      <c r="BA36" s="119">
        <v>481</v>
      </c>
      <c r="BB36" s="120" t="s">
        <v>54</v>
      </c>
      <c r="BC36" s="113"/>
    </row>
    <row r="37" spans="1:56" s="107" customFormat="1" ht="15" hidden="1" customHeight="1">
      <c r="A37" s="89"/>
      <c r="B37" s="89"/>
      <c r="C37" s="36"/>
      <c r="D37" s="89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255"/>
      <c r="Q37" s="255"/>
      <c r="R37" s="255"/>
      <c r="S37" s="255"/>
      <c r="T37" s="255"/>
      <c r="U37" s="255"/>
      <c r="V37" s="255"/>
      <c r="W37" s="91"/>
      <c r="X37" s="91"/>
      <c r="Y37" s="91"/>
      <c r="AD37" s="6" t="s">
        <v>281</v>
      </c>
      <c r="AE37" s="7" t="s">
        <v>334</v>
      </c>
      <c r="AF37" s="8" t="s">
        <v>356</v>
      </c>
      <c r="AG37" s="7" t="s">
        <v>334</v>
      </c>
      <c r="AP37" s="125"/>
      <c r="AQ37" s="112"/>
      <c r="AR37" s="113"/>
      <c r="AS37" s="113"/>
      <c r="AT37" s="129" t="s">
        <v>150</v>
      </c>
      <c r="AU37" s="117"/>
      <c r="AV37" s="117"/>
      <c r="AW37" s="116"/>
      <c r="AX37" s="130"/>
      <c r="AY37" s="116"/>
      <c r="AZ37" s="117"/>
      <c r="BA37" s="117"/>
      <c r="BB37" s="119">
        <v>482</v>
      </c>
      <c r="BC37" s="120" t="s">
        <v>55</v>
      </c>
      <c r="BD37" s="113"/>
    </row>
    <row r="38" spans="1:56" s="107" customFormat="1" ht="15" hidden="1" customHeight="1">
      <c r="A38" s="201"/>
      <c r="B38" s="200" t="s">
        <v>86</v>
      </c>
      <c r="C38" s="200"/>
      <c r="D38" s="200"/>
      <c r="E38" s="216" t="s">
        <v>92</v>
      </c>
      <c r="F38" s="234"/>
      <c r="G38" s="234"/>
      <c r="H38" s="234"/>
      <c r="I38" s="234"/>
      <c r="J38" s="234"/>
      <c r="K38" s="234"/>
      <c r="L38" s="234"/>
      <c r="M38" s="234"/>
      <c r="N38" s="217"/>
      <c r="P38" s="255"/>
      <c r="Q38" s="255"/>
      <c r="R38" s="255"/>
      <c r="S38" s="255"/>
      <c r="T38" s="255"/>
      <c r="U38" s="255"/>
      <c r="V38" s="255"/>
      <c r="W38" s="91"/>
      <c r="X38" s="91"/>
      <c r="AC38" s="6"/>
      <c r="AD38" s="7"/>
      <c r="AE38" s="8"/>
      <c r="AF38" s="7"/>
      <c r="AO38" s="125"/>
      <c r="AP38" s="112"/>
      <c r="AQ38" s="113"/>
      <c r="AR38" s="113"/>
      <c r="AS38" s="129" t="s">
        <v>151</v>
      </c>
      <c r="AT38" s="117"/>
      <c r="AU38" s="117"/>
      <c r="AV38" s="116"/>
      <c r="AW38" s="130"/>
      <c r="AX38" s="116"/>
      <c r="AY38" s="117"/>
      <c r="AZ38" s="117"/>
      <c r="BA38" s="119">
        <v>483</v>
      </c>
      <c r="BB38" s="120" t="s">
        <v>56</v>
      </c>
      <c r="BC38" s="113"/>
    </row>
    <row r="39" spans="1:56" s="107" customFormat="1" ht="43.5" hidden="1" customHeight="1">
      <c r="A39" s="201"/>
      <c r="B39" s="200"/>
      <c r="C39" s="200"/>
      <c r="D39" s="200"/>
      <c r="E39" s="200" t="s">
        <v>87</v>
      </c>
      <c r="F39" s="200"/>
      <c r="G39" s="200"/>
      <c r="H39" s="78" t="s">
        <v>292</v>
      </c>
      <c r="I39" s="78" t="s">
        <v>293</v>
      </c>
      <c r="J39" s="78" t="s">
        <v>294</v>
      </c>
      <c r="K39" s="78" t="s">
        <v>295</v>
      </c>
      <c r="L39" s="216" t="s">
        <v>88</v>
      </c>
      <c r="M39" s="234"/>
      <c r="N39" s="217"/>
      <c r="P39" s="255"/>
      <c r="Q39" s="255"/>
      <c r="R39" s="255"/>
      <c r="S39" s="255"/>
      <c r="T39" s="255"/>
      <c r="U39" s="255"/>
      <c r="V39" s="255"/>
      <c r="W39" s="91"/>
      <c r="X39" s="91"/>
      <c r="AC39" s="6" t="s">
        <v>273</v>
      </c>
      <c r="AD39" s="131" t="s">
        <v>299</v>
      </c>
      <c r="AE39" s="10" t="s">
        <v>357</v>
      </c>
      <c r="AF39" s="131" t="s">
        <v>299</v>
      </c>
      <c r="AO39" s="125"/>
      <c r="AP39" s="112"/>
      <c r="AQ39" s="113"/>
      <c r="AR39" s="113"/>
      <c r="AS39" s="129" t="s">
        <v>152</v>
      </c>
      <c r="AT39" s="117"/>
      <c r="AU39" s="117"/>
      <c r="AV39" s="116"/>
      <c r="AW39" s="130"/>
      <c r="AX39" s="116"/>
      <c r="AY39" s="117"/>
      <c r="AZ39" s="117"/>
      <c r="BA39" s="119">
        <v>484</v>
      </c>
      <c r="BB39" s="120" t="s">
        <v>57</v>
      </c>
      <c r="BC39" s="113"/>
    </row>
    <row r="40" spans="1:56" s="107" customFormat="1" ht="23.25" hidden="1" customHeight="1">
      <c r="A40" s="206">
        <v>5</v>
      </c>
      <c r="B40" s="268"/>
      <c r="C40" s="269"/>
      <c r="D40" s="270"/>
      <c r="E40" s="207"/>
      <c r="F40" s="207"/>
      <c r="G40" s="207"/>
      <c r="H40" s="88"/>
      <c r="I40" s="88"/>
      <c r="J40" s="88"/>
      <c r="K40" s="88"/>
      <c r="L40" s="295"/>
      <c r="M40" s="296"/>
      <c r="N40" s="297"/>
      <c r="P40" s="255"/>
      <c r="Q40" s="255"/>
      <c r="R40" s="255"/>
      <c r="S40" s="255"/>
      <c r="T40" s="255"/>
      <c r="U40" s="255"/>
      <c r="V40" s="255"/>
      <c r="W40" s="91"/>
      <c r="X40" s="91"/>
      <c r="AC40" s="6" t="s">
        <v>273</v>
      </c>
      <c r="AD40" s="131" t="s">
        <v>302</v>
      </c>
      <c r="AE40" s="10" t="s">
        <v>358</v>
      </c>
      <c r="AF40" s="131" t="s">
        <v>302</v>
      </c>
      <c r="AO40" s="125"/>
      <c r="AP40" s="112"/>
      <c r="AQ40" s="113"/>
      <c r="AR40" s="113"/>
      <c r="AS40" s="129" t="s">
        <v>153</v>
      </c>
      <c r="AT40" s="117"/>
      <c r="AU40" s="117"/>
      <c r="AV40" s="116"/>
      <c r="AW40" s="130"/>
      <c r="AX40" s="116"/>
      <c r="AY40" s="117"/>
      <c r="AZ40" s="117"/>
      <c r="BA40" s="119">
        <v>485</v>
      </c>
      <c r="BB40" s="120" t="s">
        <v>58</v>
      </c>
      <c r="BC40" s="113"/>
    </row>
    <row r="41" spans="1:56" s="107" customFormat="1" ht="18" hidden="1" customHeight="1">
      <c r="A41" s="206"/>
      <c r="B41" s="271"/>
      <c r="C41" s="272"/>
      <c r="D41" s="273"/>
      <c r="E41" s="207"/>
      <c r="F41" s="207"/>
      <c r="G41" s="207"/>
      <c r="H41" s="88"/>
      <c r="I41" s="88"/>
      <c r="J41" s="88"/>
      <c r="K41" s="88"/>
      <c r="L41" s="295"/>
      <c r="M41" s="296"/>
      <c r="N41" s="297"/>
      <c r="P41" s="255"/>
      <c r="Q41" s="255"/>
      <c r="R41" s="255"/>
      <c r="S41" s="255"/>
      <c r="T41" s="255"/>
      <c r="U41" s="255"/>
      <c r="V41" s="255"/>
      <c r="W41" s="91"/>
      <c r="X41" s="91"/>
      <c r="AC41" s="6" t="s">
        <v>274</v>
      </c>
      <c r="AD41" s="7" t="s">
        <v>299</v>
      </c>
      <c r="AE41" s="8" t="s">
        <v>359</v>
      </c>
      <c r="AF41" s="7" t="s">
        <v>299</v>
      </c>
      <c r="AO41" s="123"/>
      <c r="AP41" s="124"/>
      <c r="AQ41" s="113"/>
      <c r="AR41" s="113"/>
      <c r="AS41" s="129" t="s">
        <v>154</v>
      </c>
      <c r="AT41" s="117"/>
      <c r="AU41" s="117"/>
      <c r="AV41" s="116"/>
      <c r="AW41" s="130"/>
      <c r="AX41" s="116"/>
      <c r="AY41" s="117"/>
      <c r="AZ41" s="117"/>
      <c r="BA41" s="119">
        <v>489</v>
      </c>
      <c r="BB41" s="120" t="s">
        <v>26</v>
      </c>
      <c r="BC41" s="113"/>
    </row>
    <row r="42" spans="1:56" s="107" customFormat="1" ht="15" hidden="1" customHeight="1">
      <c r="A42" s="206"/>
      <c r="B42" s="274"/>
      <c r="C42" s="275"/>
      <c r="D42" s="276"/>
      <c r="E42" s="207"/>
      <c r="F42" s="207"/>
      <c r="G42" s="207"/>
      <c r="H42" s="88"/>
      <c r="I42" s="88"/>
      <c r="J42" s="88"/>
      <c r="K42" s="88"/>
      <c r="L42" s="295"/>
      <c r="M42" s="296"/>
      <c r="N42" s="297"/>
      <c r="P42" s="255"/>
      <c r="Q42" s="255"/>
      <c r="R42" s="255"/>
      <c r="S42" s="255"/>
      <c r="T42" s="255"/>
      <c r="U42" s="255"/>
      <c r="V42" s="255"/>
      <c r="W42" s="91"/>
      <c r="X42" s="91"/>
      <c r="AC42" s="6" t="s">
        <v>275</v>
      </c>
      <c r="AD42" s="6" t="s">
        <v>299</v>
      </c>
      <c r="AE42" s="11" t="s">
        <v>360</v>
      </c>
      <c r="AF42" s="6" t="s">
        <v>299</v>
      </c>
      <c r="AO42" s="125"/>
      <c r="AP42" s="112"/>
      <c r="AQ42" s="113"/>
      <c r="AR42" s="113"/>
      <c r="AS42" s="129" t="s">
        <v>155</v>
      </c>
      <c r="AT42" s="117"/>
      <c r="AU42" s="117"/>
      <c r="AV42" s="116"/>
      <c r="AW42" s="130"/>
      <c r="AX42" s="116"/>
      <c r="AY42" s="117"/>
      <c r="AZ42" s="117"/>
      <c r="BA42" s="119">
        <v>494</v>
      </c>
      <c r="BB42" s="133" t="s">
        <v>27</v>
      </c>
      <c r="BC42" s="113"/>
    </row>
    <row r="43" spans="1:56" s="107" customFormat="1" ht="1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255"/>
      <c r="Q43" s="255"/>
      <c r="R43" s="255"/>
      <c r="S43" s="255"/>
      <c r="T43" s="255"/>
      <c r="U43" s="255"/>
      <c r="V43" s="255"/>
      <c r="W43" s="91"/>
      <c r="X43" s="91"/>
      <c r="Y43" s="91"/>
      <c r="AD43" s="6" t="s">
        <v>276</v>
      </c>
      <c r="AE43" s="6" t="s">
        <v>299</v>
      </c>
      <c r="AF43" s="11" t="s">
        <v>361</v>
      </c>
      <c r="AG43" s="6" t="s">
        <v>299</v>
      </c>
      <c r="AP43" s="125"/>
      <c r="AQ43" s="112"/>
      <c r="AR43" s="113"/>
      <c r="AS43" s="113"/>
      <c r="AT43" s="129" t="s">
        <v>156</v>
      </c>
      <c r="AU43" s="117"/>
      <c r="AV43" s="117"/>
      <c r="AW43" s="116"/>
      <c r="AX43" s="130"/>
      <c r="AY43" s="116"/>
      <c r="AZ43" s="117"/>
      <c r="BA43" s="117"/>
      <c r="BB43" s="119">
        <v>495</v>
      </c>
      <c r="BC43" s="133" t="s">
        <v>28</v>
      </c>
      <c r="BD43" s="113"/>
    </row>
    <row r="44" spans="1:56" s="107" customFormat="1" ht="30" customHeight="1">
      <c r="A44" s="289" t="s">
        <v>303</v>
      </c>
      <c r="B44" s="289" t="s">
        <v>1</v>
      </c>
      <c r="C44" s="291" t="s">
        <v>0</v>
      </c>
      <c r="D44" s="292"/>
      <c r="E44" s="216" t="s">
        <v>532</v>
      </c>
      <c r="F44" s="217"/>
      <c r="G44" s="216" t="s">
        <v>384</v>
      </c>
      <c r="H44" s="217"/>
      <c r="I44" s="216" t="s">
        <v>520</v>
      </c>
      <c r="J44" s="217"/>
      <c r="K44" s="216" t="s">
        <v>533</v>
      </c>
      <c r="L44" s="217"/>
      <c r="M44" s="200" t="s">
        <v>534</v>
      </c>
      <c r="N44" s="200"/>
      <c r="S44" s="113"/>
      <c r="T44" s="113"/>
      <c r="AC44" s="6" t="s">
        <v>279</v>
      </c>
      <c r="AD44" s="134" t="s">
        <v>299</v>
      </c>
      <c r="AE44" s="12" t="s">
        <v>362</v>
      </c>
      <c r="AF44" s="134" t="s">
        <v>299</v>
      </c>
      <c r="AO44" s="125"/>
      <c r="AP44" s="112"/>
      <c r="AQ44" s="113"/>
      <c r="AR44" s="113"/>
      <c r="AS44" s="129" t="s">
        <v>157</v>
      </c>
      <c r="AT44" s="117"/>
      <c r="AU44" s="117"/>
      <c r="AV44" s="116"/>
      <c r="AW44" s="130"/>
      <c r="AX44" s="116"/>
      <c r="AY44" s="117"/>
      <c r="AZ44" s="117"/>
      <c r="BA44" s="119">
        <v>496</v>
      </c>
      <c r="BB44" s="133" t="s">
        <v>29</v>
      </c>
      <c r="BC44" s="113"/>
    </row>
    <row r="45" spans="1:56" s="107" customFormat="1" ht="38.25">
      <c r="A45" s="290"/>
      <c r="B45" s="290"/>
      <c r="C45" s="293"/>
      <c r="D45" s="294"/>
      <c r="E45" s="78" t="s">
        <v>377</v>
      </c>
      <c r="F45" s="78" t="s">
        <v>378</v>
      </c>
      <c r="G45" s="78" t="s">
        <v>377</v>
      </c>
      <c r="H45" s="78" t="s">
        <v>378</v>
      </c>
      <c r="I45" s="78" t="s">
        <v>377</v>
      </c>
      <c r="J45" s="78" t="s">
        <v>378</v>
      </c>
      <c r="K45" s="78" t="s">
        <v>377</v>
      </c>
      <c r="L45" s="78" t="s">
        <v>378</v>
      </c>
      <c r="M45" s="78" t="s">
        <v>377</v>
      </c>
      <c r="N45" s="78" t="s">
        <v>378</v>
      </c>
      <c r="S45" s="113"/>
      <c r="T45" s="113"/>
      <c r="AC45" s="6"/>
      <c r="AD45" s="134"/>
      <c r="AE45" s="12"/>
      <c r="AF45" s="134"/>
      <c r="AO45" s="125"/>
      <c r="AP45" s="112"/>
      <c r="AQ45" s="113"/>
      <c r="AR45" s="113"/>
      <c r="AS45" s="129"/>
      <c r="AT45" s="117"/>
      <c r="AU45" s="117"/>
      <c r="AV45" s="116"/>
      <c r="AW45" s="130"/>
      <c r="AX45" s="116"/>
      <c r="AY45" s="117"/>
      <c r="AZ45" s="117"/>
      <c r="BA45" s="119"/>
      <c r="BB45" s="133"/>
      <c r="BC45" s="113"/>
    </row>
    <row r="46" spans="1:56" s="107" customFormat="1" ht="29.25" customHeight="1">
      <c r="A46" s="168" t="s">
        <v>304</v>
      </c>
      <c r="B46" s="169">
        <v>411000</v>
      </c>
      <c r="C46" s="202" t="e">
        <f>IF(B46="","",VLOOKUP(B46,#REF!,2,FALSE))</f>
        <v>#REF!</v>
      </c>
      <c r="D46" s="204"/>
      <c r="E46" s="170">
        <f>SUM(E47:E49)</f>
        <v>0</v>
      </c>
      <c r="F46" s="170">
        <f t="shared" ref="F46:K46" si="0">SUM(F47:F49)</f>
        <v>0</v>
      </c>
      <c r="G46" s="170">
        <f t="shared" si="0"/>
        <v>0</v>
      </c>
      <c r="H46" s="170">
        <f t="shared" si="0"/>
        <v>0</v>
      </c>
      <c r="I46" s="170">
        <f t="shared" si="0"/>
        <v>0</v>
      </c>
      <c r="J46" s="170">
        <f t="shared" si="0"/>
        <v>0</v>
      </c>
      <c r="K46" s="170">
        <f t="shared" si="0"/>
        <v>0</v>
      </c>
      <c r="L46" s="170">
        <f>SUM(L47:L49)</f>
        <v>0</v>
      </c>
      <c r="M46" s="170">
        <f>SUM(G46,I46,K46)</f>
        <v>0</v>
      </c>
      <c r="N46" s="172">
        <f>SUM(H46,J46,L46)</f>
        <v>0</v>
      </c>
      <c r="S46" s="136"/>
      <c r="T46" s="113"/>
      <c r="AC46" s="6" t="s">
        <v>279</v>
      </c>
      <c r="AD46" s="134" t="s">
        <v>302</v>
      </c>
      <c r="AE46" s="12" t="s">
        <v>363</v>
      </c>
      <c r="AF46" s="134" t="s">
        <v>302</v>
      </c>
      <c r="AO46" s="125"/>
      <c r="AP46" s="112"/>
      <c r="AQ46" s="113"/>
      <c r="AR46" s="113"/>
      <c r="AS46" s="129" t="s">
        <v>158</v>
      </c>
      <c r="AT46" s="117"/>
      <c r="AU46" s="117"/>
      <c r="AV46" s="116"/>
      <c r="AW46" s="130"/>
      <c r="AX46" s="116"/>
      <c r="AY46" s="117"/>
      <c r="AZ46" s="117"/>
      <c r="BA46" s="119">
        <v>499</v>
      </c>
      <c r="BB46" s="133" t="s">
        <v>30</v>
      </c>
      <c r="BC46" s="113"/>
    </row>
    <row r="47" spans="1:56" s="107" customFormat="1" ht="15.75" hidden="1" customHeight="1">
      <c r="A47" s="94" t="s">
        <v>305</v>
      </c>
      <c r="B47" s="135"/>
      <c r="C47" s="256" t="str">
        <f>IF(B47="","",VLOOKUP(B47,#REF!,2,FALSE))</f>
        <v/>
      </c>
      <c r="D47" s="257"/>
      <c r="E47" s="149"/>
      <c r="F47" s="149"/>
      <c r="G47" s="149"/>
      <c r="H47" s="149"/>
      <c r="I47" s="149"/>
      <c r="J47" s="149"/>
      <c r="K47" s="149"/>
      <c r="L47" s="149"/>
      <c r="M47" s="149">
        <f t="shared" ref="M47:M183" si="1">SUM(G47,I47,K47)</f>
        <v>0</v>
      </c>
      <c r="N47" s="173">
        <f t="shared" ref="N47:N183" si="2">SUM(H47,J47,L47)</f>
        <v>0</v>
      </c>
      <c r="S47" s="136"/>
      <c r="T47" s="113"/>
      <c r="AC47" s="6" t="s">
        <v>280</v>
      </c>
      <c r="AD47" s="7" t="s">
        <v>299</v>
      </c>
      <c r="AE47" s="8" t="s">
        <v>364</v>
      </c>
      <c r="AF47" s="7" t="s">
        <v>299</v>
      </c>
      <c r="AO47" s="125"/>
      <c r="AP47" s="112"/>
      <c r="AQ47" s="113"/>
      <c r="AR47" s="113"/>
      <c r="AS47" s="129" t="s">
        <v>159</v>
      </c>
      <c r="AT47" s="117"/>
      <c r="AU47" s="117"/>
      <c r="AV47" s="116"/>
      <c r="AW47" s="130"/>
      <c r="AX47" s="116"/>
      <c r="AY47" s="117"/>
      <c r="AZ47" s="117"/>
      <c r="BA47" s="119">
        <v>511</v>
      </c>
      <c r="BB47" s="137" t="s">
        <v>59</v>
      </c>
      <c r="BC47" s="113"/>
    </row>
    <row r="48" spans="1:56" s="107" customFormat="1" ht="15.75" hidden="1" customHeight="1">
      <c r="A48" s="94" t="s">
        <v>306</v>
      </c>
      <c r="B48" s="135"/>
      <c r="C48" s="256" t="str">
        <f>IF(B48="","",VLOOKUP(B48,#REF!,2,FALSE))</f>
        <v/>
      </c>
      <c r="D48" s="257"/>
      <c r="E48" s="149"/>
      <c r="F48" s="149"/>
      <c r="G48" s="149"/>
      <c r="H48" s="149"/>
      <c r="I48" s="149"/>
      <c r="J48" s="149"/>
      <c r="K48" s="149"/>
      <c r="L48" s="149"/>
      <c r="M48" s="149">
        <f t="shared" si="1"/>
        <v>0</v>
      </c>
      <c r="N48" s="173">
        <f t="shared" si="2"/>
        <v>0</v>
      </c>
      <c r="S48" s="113"/>
      <c r="T48" s="113"/>
      <c r="AC48" s="6" t="s">
        <v>280</v>
      </c>
      <c r="AD48" s="7" t="s">
        <v>302</v>
      </c>
      <c r="AE48" s="8" t="s">
        <v>365</v>
      </c>
      <c r="AF48" s="7" t="s">
        <v>302</v>
      </c>
      <c r="AO48" s="123"/>
      <c r="AP48" s="124"/>
      <c r="AQ48" s="113"/>
      <c r="AR48" s="113"/>
      <c r="AS48" s="129" t="s">
        <v>160</v>
      </c>
      <c r="AT48" s="117"/>
      <c r="AU48" s="117"/>
      <c r="AV48" s="116"/>
      <c r="AW48" s="130"/>
      <c r="AX48" s="116"/>
      <c r="AY48" s="117"/>
      <c r="AZ48" s="117"/>
      <c r="BA48" s="119">
        <v>512</v>
      </c>
      <c r="BB48" s="137" t="s">
        <v>60</v>
      </c>
      <c r="BC48" s="113"/>
    </row>
    <row r="49" spans="1:55" s="107" customFormat="1" ht="15.75" hidden="1" customHeight="1">
      <c r="A49" s="94" t="s">
        <v>307</v>
      </c>
      <c r="B49" s="135"/>
      <c r="C49" s="256" t="str">
        <f>IF(B49="","",VLOOKUP(B49,#REF!,2,FALSE))</f>
        <v/>
      </c>
      <c r="D49" s="257"/>
      <c r="E49" s="149"/>
      <c r="F49" s="149"/>
      <c r="G49" s="149"/>
      <c r="H49" s="149"/>
      <c r="I49" s="149"/>
      <c r="J49" s="149"/>
      <c r="K49" s="149"/>
      <c r="L49" s="149"/>
      <c r="M49" s="149">
        <f t="shared" si="1"/>
        <v>0</v>
      </c>
      <c r="N49" s="173">
        <f t="shared" si="2"/>
        <v>0</v>
      </c>
      <c r="S49" s="113"/>
      <c r="T49" s="113"/>
      <c r="AC49" s="6"/>
      <c r="AD49" s="7"/>
      <c r="AE49" s="8"/>
      <c r="AF49" s="7"/>
      <c r="AO49" s="123"/>
      <c r="AP49" s="124"/>
      <c r="AQ49" s="113"/>
      <c r="AR49" s="113"/>
      <c r="AS49" s="129"/>
      <c r="AT49" s="117"/>
      <c r="AU49" s="117"/>
      <c r="AV49" s="116"/>
      <c r="AW49" s="130"/>
      <c r="AX49" s="116"/>
      <c r="AY49" s="117"/>
      <c r="AZ49" s="117"/>
      <c r="BA49" s="119"/>
      <c r="BB49" s="137"/>
      <c r="BC49" s="113"/>
    </row>
    <row r="50" spans="1:55" s="107" customFormat="1" ht="30" customHeight="1">
      <c r="A50" s="168" t="s">
        <v>308</v>
      </c>
      <c r="B50" s="169">
        <v>412000</v>
      </c>
      <c r="C50" s="202" t="e">
        <f>IF(B50="","",VLOOKUP(B50,#REF!,2,FALSE))</f>
        <v>#REF!</v>
      </c>
      <c r="D50" s="204"/>
      <c r="E50" s="170">
        <f>SUM(E51:E53)</f>
        <v>0</v>
      </c>
      <c r="F50" s="170">
        <f t="shared" ref="F50:L50" si="3">SUM(F51:F53)</f>
        <v>0</v>
      </c>
      <c r="G50" s="170">
        <f t="shared" si="3"/>
        <v>0</v>
      </c>
      <c r="H50" s="170">
        <f t="shared" si="3"/>
        <v>0</v>
      </c>
      <c r="I50" s="170">
        <f t="shared" si="3"/>
        <v>0</v>
      </c>
      <c r="J50" s="170">
        <f t="shared" si="3"/>
        <v>0</v>
      </c>
      <c r="K50" s="170">
        <f t="shared" si="3"/>
        <v>0</v>
      </c>
      <c r="L50" s="170">
        <f t="shared" si="3"/>
        <v>0</v>
      </c>
      <c r="M50" s="170">
        <f t="shared" si="1"/>
        <v>0</v>
      </c>
      <c r="N50" s="172">
        <f t="shared" si="2"/>
        <v>0</v>
      </c>
      <c r="S50" s="113"/>
      <c r="T50" s="113"/>
      <c r="AC50" s="6" t="s">
        <v>280</v>
      </c>
      <c r="AD50" s="7" t="s">
        <v>333</v>
      </c>
      <c r="AE50" s="8" t="s">
        <v>366</v>
      </c>
      <c r="AF50" s="7" t="s">
        <v>333</v>
      </c>
      <c r="AG50" s="138"/>
      <c r="AH50" s="138"/>
      <c r="AI50" s="138"/>
      <c r="AO50" s="125"/>
      <c r="AP50" s="112"/>
      <c r="AQ50" s="113"/>
      <c r="AR50" s="113"/>
      <c r="AS50" s="129" t="s">
        <v>161</v>
      </c>
      <c r="AT50" s="117"/>
      <c r="AU50" s="117"/>
      <c r="AV50" s="116"/>
      <c r="AW50" s="139"/>
      <c r="AX50" s="116"/>
      <c r="AY50" s="117"/>
      <c r="AZ50" s="117"/>
      <c r="BA50" s="119">
        <v>513</v>
      </c>
      <c r="BB50" s="137" t="s">
        <v>61</v>
      </c>
      <c r="BC50" s="113"/>
    </row>
    <row r="51" spans="1:55" s="107" customFormat="1" ht="15.75" hidden="1" customHeight="1">
      <c r="A51" s="94" t="s">
        <v>309</v>
      </c>
      <c r="B51" s="135"/>
      <c r="C51" s="256" t="str">
        <f>IF(B51="","",VLOOKUP(B51,#REF!,2,FALSE))</f>
        <v/>
      </c>
      <c r="D51" s="257"/>
      <c r="E51" s="149"/>
      <c r="F51" s="149"/>
      <c r="G51" s="149"/>
      <c r="H51" s="149"/>
      <c r="I51" s="149"/>
      <c r="J51" s="149"/>
      <c r="K51" s="149"/>
      <c r="L51" s="149"/>
      <c r="M51" s="149">
        <f t="shared" si="1"/>
        <v>0</v>
      </c>
      <c r="N51" s="173">
        <f t="shared" si="2"/>
        <v>0</v>
      </c>
      <c r="P51" s="255" t="s">
        <v>513</v>
      </c>
      <c r="Q51" s="255"/>
      <c r="R51" s="255"/>
      <c r="S51" s="255"/>
      <c r="T51" s="255"/>
      <c r="U51" s="255"/>
      <c r="V51" s="255"/>
      <c r="W51" s="255"/>
      <c r="X51" s="91"/>
      <c r="AC51" s="6" t="s">
        <v>282</v>
      </c>
      <c r="AD51" s="7" t="s">
        <v>299</v>
      </c>
      <c r="AE51" s="8" t="s">
        <v>367</v>
      </c>
      <c r="AF51" s="7" t="s">
        <v>299</v>
      </c>
      <c r="AG51" s="138"/>
      <c r="AH51" s="138"/>
      <c r="AI51" s="138"/>
      <c r="AO51" s="127"/>
      <c r="AP51" s="10"/>
      <c r="AQ51" s="113"/>
      <c r="AR51" s="113"/>
      <c r="AS51" s="129" t="s">
        <v>162</v>
      </c>
      <c r="AT51" s="117"/>
      <c r="AU51" s="117"/>
      <c r="AV51" s="116"/>
      <c r="AW51" s="139"/>
      <c r="AX51" s="116"/>
      <c r="AY51" s="117"/>
      <c r="AZ51" s="117"/>
      <c r="BA51" s="119">
        <v>514</v>
      </c>
      <c r="BB51" s="137" t="s">
        <v>62</v>
      </c>
      <c r="BC51" s="113"/>
    </row>
    <row r="52" spans="1:55" s="107" customFormat="1" ht="15.75" hidden="1" customHeight="1">
      <c r="A52" s="94" t="s">
        <v>310</v>
      </c>
      <c r="B52" s="135"/>
      <c r="C52" s="256" t="str">
        <f>IF(B52="","",VLOOKUP(B52,#REF!,2,FALSE))</f>
        <v/>
      </c>
      <c r="D52" s="257"/>
      <c r="E52" s="149"/>
      <c r="F52" s="149"/>
      <c r="G52" s="149"/>
      <c r="H52" s="149"/>
      <c r="I52" s="149"/>
      <c r="J52" s="149"/>
      <c r="K52" s="149"/>
      <c r="L52" s="149"/>
      <c r="M52" s="149">
        <f t="shared" si="1"/>
        <v>0</v>
      </c>
      <c r="N52" s="173">
        <f t="shared" si="2"/>
        <v>0</v>
      </c>
      <c r="P52" s="255"/>
      <c r="Q52" s="255"/>
      <c r="R52" s="255"/>
      <c r="S52" s="255"/>
      <c r="T52" s="255"/>
      <c r="U52" s="255"/>
      <c r="V52" s="255"/>
      <c r="W52" s="255"/>
      <c r="X52" s="91"/>
      <c r="AC52" s="6" t="s">
        <v>282</v>
      </c>
      <c r="AD52" s="7" t="s">
        <v>302</v>
      </c>
      <c r="AE52" s="8" t="s">
        <v>368</v>
      </c>
      <c r="AF52" s="7" t="s">
        <v>302</v>
      </c>
      <c r="AO52" s="127"/>
      <c r="AP52" s="10"/>
      <c r="AQ52" s="113"/>
      <c r="AR52" s="113"/>
      <c r="AS52" s="129" t="s">
        <v>163</v>
      </c>
      <c r="AT52" s="117"/>
      <c r="AU52" s="117"/>
      <c r="AV52" s="116"/>
      <c r="AW52" s="139"/>
      <c r="AX52" s="116"/>
      <c r="AY52" s="117"/>
      <c r="AZ52" s="117"/>
      <c r="BA52" s="119">
        <v>515</v>
      </c>
      <c r="BB52" s="133" t="s">
        <v>31</v>
      </c>
      <c r="BC52" s="113"/>
    </row>
    <row r="53" spans="1:55" s="107" customFormat="1" ht="15.75" hidden="1" customHeight="1">
      <c r="A53" s="95" t="s">
        <v>311</v>
      </c>
      <c r="B53" s="135"/>
      <c r="C53" s="256" t="str">
        <f>IF(B53="","",VLOOKUP(B53,#REF!,2,FALSE))</f>
        <v/>
      </c>
      <c r="D53" s="257"/>
      <c r="E53" s="149"/>
      <c r="F53" s="149"/>
      <c r="G53" s="149"/>
      <c r="H53" s="149"/>
      <c r="I53" s="149"/>
      <c r="J53" s="149"/>
      <c r="K53" s="149"/>
      <c r="L53" s="149"/>
      <c r="M53" s="149">
        <f t="shared" si="1"/>
        <v>0</v>
      </c>
      <c r="N53" s="173">
        <f t="shared" si="2"/>
        <v>0</v>
      </c>
      <c r="P53" s="255"/>
      <c r="Q53" s="255"/>
      <c r="R53" s="255"/>
      <c r="S53" s="255"/>
      <c r="T53" s="255"/>
      <c r="U53" s="255"/>
      <c r="V53" s="255"/>
      <c r="W53" s="255"/>
      <c r="X53" s="91"/>
      <c r="AC53" s="6" t="s">
        <v>282</v>
      </c>
      <c r="AD53" s="7" t="s">
        <v>333</v>
      </c>
      <c r="AE53" s="8" t="s">
        <v>369</v>
      </c>
      <c r="AF53" s="7" t="s">
        <v>333</v>
      </c>
      <c r="AO53" s="125"/>
      <c r="AP53" s="112"/>
      <c r="AQ53" s="113"/>
      <c r="AR53" s="113"/>
      <c r="AS53" s="129" t="s">
        <v>164</v>
      </c>
      <c r="AT53" s="117"/>
      <c r="AU53" s="117"/>
      <c r="AV53" s="116"/>
      <c r="AW53" s="139"/>
      <c r="AX53" s="116"/>
      <c r="AY53" s="117"/>
      <c r="AZ53" s="117"/>
      <c r="BA53" s="119">
        <v>521</v>
      </c>
      <c r="BB53" s="137" t="s">
        <v>63</v>
      </c>
      <c r="BC53" s="113"/>
    </row>
    <row r="54" spans="1:55" s="107" customFormat="1" ht="15.75" customHeight="1">
      <c r="A54" s="171" t="s">
        <v>312</v>
      </c>
      <c r="B54" s="169">
        <v>413000</v>
      </c>
      <c r="C54" s="202" t="e">
        <f>IF(B54="","",VLOOKUP(B54,#REF!,2,FALSE))</f>
        <v>#REF!</v>
      </c>
      <c r="D54" s="204"/>
      <c r="E54" s="170">
        <f>SUM(E55:E56)</f>
        <v>0</v>
      </c>
      <c r="F54" s="170">
        <f t="shared" ref="F54:L54" si="4">SUM(F55:F56)</f>
        <v>0</v>
      </c>
      <c r="G54" s="170">
        <f t="shared" si="4"/>
        <v>0</v>
      </c>
      <c r="H54" s="170">
        <f t="shared" si="4"/>
        <v>0</v>
      </c>
      <c r="I54" s="170">
        <f t="shared" si="4"/>
        <v>0</v>
      </c>
      <c r="J54" s="170">
        <f t="shared" si="4"/>
        <v>0</v>
      </c>
      <c r="K54" s="170">
        <f t="shared" si="4"/>
        <v>0</v>
      </c>
      <c r="L54" s="170">
        <f t="shared" si="4"/>
        <v>0</v>
      </c>
      <c r="M54" s="170">
        <f t="shared" si="1"/>
        <v>0</v>
      </c>
      <c r="N54" s="172">
        <f t="shared" si="2"/>
        <v>0</v>
      </c>
      <c r="P54" s="255"/>
      <c r="Q54" s="255"/>
      <c r="R54" s="255"/>
      <c r="S54" s="255"/>
      <c r="T54" s="255"/>
      <c r="U54" s="255"/>
      <c r="V54" s="255"/>
      <c r="W54" s="255"/>
      <c r="X54" s="91"/>
      <c r="AC54" s="6" t="s">
        <v>282</v>
      </c>
      <c r="AD54" s="7" t="s">
        <v>334</v>
      </c>
      <c r="AE54" s="8" t="s">
        <v>370</v>
      </c>
      <c r="AF54" s="7" t="s">
        <v>334</v>
      </c>
      <c r="AO54" s="127"/>
      <c r="AP54" s="10"/>
      <c r="AQ54" s="113"/>
      <c r="AR54" s="113"/>
      <c r="AS54" s="129" t="s">
        <v>165</v>
      </c>
      <c r="AT54" s="117"/>
      <c r="AU54" s="117"/>
      <c r="AV54" s="116"/>
      <c r="AW54" s="140"/>
      <c r="AX54" s="116"/>
      <c r="AY54" s="117"/>
      <c r="AZ54" s="117"/>
      <c r="BA54" s="119">
        <v>522</v>
      </c>
      <c r="BB54" s="137" t="s">
        <v>64</v>
      </c>
      <c r="BC54" s="113"/>
    </row>
    <row r="55" spans="1:55" s="107" customFormat="1" ht="15.75" hidden="1" customHeight="1">
      <c r="A55" s="95" t="s">
        <v>313</v>
      </c>
      <c r="B55" s="135"/>
      <c r="C55" s="256" t="str">
        <f>IF(B55="","",VLOOKUP(B55,#REF!,2,FALSE))</f>
        <v/>
      </c>
      <c r="D55" s="257"/>
      <c r="E55" s="149"/>
      <c r="F55" s="149"/>
      <c r="G55" s="149"/>
      <c r="H55" s="149"/>
      <c r="I55" s="149"/>
      <c r="J55" s="149"/>
      <c r="K55" s="149"/>
      <c r="L55" s="149"/>
      <c r="M55" s="149">
        <f t="shared" si="1"/>
        <v>0</v>
      </c>
      <c r="N55" s="173">
        <f t="shared" si="2"/>
        <v>0</v>
      </c>
      <c r="P55" s="255"/>
      <c r="Q55" s="255"/>
      <c r="R55" s="255"/>
      <c r="S55" s="255"/>
      <c r="T55" s="255"/>
      <c r="U55" s="255"/>
      <c r="V55" s="255"/>
      <c r="W55" s="255"/>
      <c r="X55" s="91"/>
      <c r="AC55" s="6" t="s">
        <v>282</v>
      </c>
      <c r="AD55" s="7" t="s">
        <v>335</v>
      </c>
      <c r="AE55" s="8" t="s">
        <v>371</v>
      </c>
      <c r="AF55" s="7" t="s">
        <v>335</v>
      </c>
      <c r="AO55" s="127"/>
      <c r="AP55" s="10"/>
      <c r="AQ55" s="113"/>
      <c r="AR55" s="113"/>
      <c r="AS55" s="129" t="s">
        <v>166</v>
      </c>
      <c r="AT55" s="117"/>
      <c r="AU55" s="117"/>
      <c r="AV55" s="116"/>
      <c r="AW55" s="140"/>
      <c r="AX55" s="116"/>
      <c r="AY55" s="117"/>
      <c r="AZ55" s="117"/>
      <c r="BA55" s="119">
        <v>523</v>
      </c>
      <c r="BB55" s="133" t="s">
        <v>32</v>
      </c>
      <c r="BC55" s="113"/>
    </row>
    <row r="56" spans="1:55" s="107" customFormat="1" ht="15.75" hidden="1" customHeight="1">
      <c r="A56" s="95" t="s">
        <v>3</v>
      </c>
      <c r="B56" s="135"/>
      <c r="C56" s="256" t="str">
        <f>IF(B56="","",VLOOKUP(B56,#REF!,2,FALSE))</f>
        <v/>
      </c>
      <c r="D56" s="257"/>
      <c r="E56" s="149"/>
      <c r="F56" s="149"/>
      <c r="G56" s="149"/>
      <c r="H56" s="149"/>
      <c r="I56" s="149"/>
      <c r="J56" s="149"/>
      <c r="K56" s="149"/>
      <c r="L56" s="149"/>
      <c r="M56" s="149">
        <f t="shared" si="1"/>
        <v>0</v>
      </c>
      <c r="N56" s="173">
        <f t="shared" si="2"/>
        <v>0</v>
      </c>
      <c r="P56" s="255"/>
      <c r="Q56" s="255"/>
      <c r="R56" s="255"/>
      <c r="S56" s="255"/>
      <c r="T56" s="255"/>
      <c r="U56" s="255"/>
      <c r="V56" s="255"/>
      <c r="W56" s="255"/>
      <c r="X56" s="91"/>
      <c r="AC56" s="6"/>
      <c r="AD56" s="7"/>
      <c r="AE56" s="8"/>
      <c r="AF56" s="7"/>
      <c r="AO56" s="127"/>
      <c r="AP56" s="10"/>
      <c r="AQ56" s="113"/>
      <c r="AR56" s="113"/>
      <c r="AS56" s="129"/>
      <c r="AT56" s="117"/>
      <c r="AU56" s="117"/>
      <c r="AV56" s="116"/>
      <c r="AW56" s="140"/>
      <c r="AX56" s="116"/>
      <c r="AY56" s="117"/>
      <c r="AZ56" s="117"/>
      <c r="BA56" s="119"/>
      <c r="BB56" s="133"/>
      <c r="BC56" s="113"/>
    </row>
    <row r="57" spans="1:55" s="107" customFormat="1" ht="23.25" customHeight="1">
      <c r="A57" s="171" t="s">
        <v>4</v>
      </c>
      <c r="B57" s="169">
        <v>414000</v>
      </c>
      <c r="C57" s="202" t="e">
        <f>IF(B57="","",VLOOKUP(B57,#REF!,2,FALSE))</f>
        <v>#REF!</v>
      </c>
      <c r="D57" s="204"/>
      <c r="E57" s="170">
        <f>SUM(E58:E60)</f>
        <v>0</v>
      </c>
      <c r="F57" s="170">
        <f t="shared" ref="F57:L57" si="5">SUM(F58:F60)</f>
        <v>0</v>
      </c>
      <c r="G57" s="170">
        <f t="shared" si="5"/>
        <v>0</v>
      </c>
      <c r="H57" s="170">
        <f t="shared" si="5"/>
        <v>0</v>
      </c>
      <c r="I57" s="170">
        <f t="shared" si="5"/>
        <v>0</v>
      </c>
      <c r="J57" s="170">
        <f t="shared" si="5"/>
        <v>0</v>
      </c>
      <c r="K57" s="170">
        <f t="shared" si="5"/>
        <v>0</v>
      </c>
      <c r="L57" s="170">
        <f t="shared" si="5"/>
        <v>0</v>
      </c>
      <c r="M57" s="170">
        <f t="shared" si="1"/>
        <v>0</v>
      </c>
      <c r="N57" s="172">
        <f t="shared" si="2"/>
        <v>0</v>
      </c>
      <c r="P57" s="255"/>
      <c r="Q57" s="255"/>
      <c r="R57" s="255"/>
      <c r="S57" s="255"/>
      <c r="T57" s="255"/>
      <c r="U57" s="255"/>
      <c r="V57" s="255"/>
      <c r="W57" s="255"/>
      <c r="X57" s="185" t="s">
        <v>103</v>
      </c>
      <c r="AC57" s="6"/>
      <c r="AD57" s="7"/>
      <c r="AE57" s="8"/>
      <c r="AF57" s="7"/>
      <c r="AO57" s="127"/>
      <c r="AP57" s="10"/>
      <c r="AQ57" s="113"/>
      <c r="AR57" s="113"/>
      <c r="AS57" s="129"/>
      <c r="AT57" s="117"/>
      <c r="AU57" s="117"/>
      <c r="AV57" s="116"/>
      <c r="AW57" s="140"/>
      <c r="AX57" s="116"/>
      <c r="AY57" s="117"/>
      <c r="AZ57" s="117"/>
      <c r="BA57" s="119"/>
      <c r="BB57" s="133"/>
      <c r="BC57" s="113"/>
    </row>
    <row r="58" spans="1:55" s="107" customFormat="1" ht="15.75" hidden="1" customHeight="1">
      <c r="A58" s="95" t="s">
        <v>5</v>
      </c>
      <c r="B58" s="135"/>
      <c r="C58" s="256" t="str">
        <f>IF(B58="","",VLOOKUP(B58,#REF!,2,FALSE))</f>
        <v/>
      </c>
      <c r="D58" s="257"/>
      <c r="E58" s="149"/>
      <c r="F58" s="149"/>
      <c r="G58" s="149"/>
      <c r="H58" s="149"/>
      <c r="I58" s="149"/>
      <c r="J58" s="149"/>
      <c r="K58" s="149"/>
      <c r="L58" s="149"/>
      <c r="M58" s="149">
        <f t="shared" si="1"/>
        <v>0</v>
      </c>
      <c r="N58" s="173">
        <f t="shared" si="2"/>
        <v>0</v>
      </c>
      <c r="P58" s="255"/>
      <c r="Q58" s="255"/>
      <c r="R58" s="255"/>
      <c r="S58" s="255"/>
      <c r="T58" s="255"/>
      <c r="U58" s="255"/>
      <c r="V58" s="255"/>
      <c r="W58" s="255"/>
      <c r="X58" s="91"/>
      <c r="AC58" s="6"/>
      <c r="AD58" s="7"/>
      <c r="AE58" s="8"/>
      <c r="AF58" s="7"/>
      <c r="AO58" s="127"/>
      <c r="AP58" s="10"/>
      <c r="AQ58" s="113"/>
      <c r="AR58" s="113"/>
      <c r="AS58" s="129"/>
      <c r="AT58" s="117"/>
      <c r="AU58" s="117"/>
      <c r="AV58" s="116"/>
      <c r="AW58" s="140"/>
      <c r="AX58" s="116"/>
      <c r="AY58" s="117"/>
      <c r="AZ58" s="117"/>
      <c r="BA58" s="119"/>
      <c r="BB58" s="133"/>
      <c r="BC58" s="113"/>
    </row>
    <row r="59" spans="1:55" s="107" customFormat="1" ht="15.75" hidden="1" customHeight="1">
      <c r="A59" s="95" t="s">
        <v>6</v>
      </c>
      <c r="B59" s="135"/>
      <c r="C59" s="256" t="str">
        <f>IF(B59="","",VLOOKUP(B59,#REF!,2,FALSE))</f>
        <v/>
      </c>
      <c r="D59" s="257"/>
      <c r="E59" s="149"/>
      <c r="F59" s="149"/>
      <c r="G59" s="149"/>
      <c r="H59" s="149"/>
      <c r="I59" s="149"/>
      <c r="J59" s="149"/>
      <c r="K59" s="149"/>
      <c r="L59" s="149"/>
      <c r="M59" s="149">
        <f t="shared" si="1"/>
        <v>0</v>
      </c>
      <c r="N59" s="173">
        <f t="shared" si="2"/>
        <v>0</v>
      </c>
      <c r="P59" s="255"/>
      <c r="Q59" s="255"/>
      <c r="R59" s="255"/>
      <c r="S59" s="255"/>
      <c r="T59" s="255"/>
      <c r="U59" s="255"/>
      <c r="V59" s="255"/>
      <c r="W59" s="255"/>
      <c r="X59" s="91"/>
      <c r="AC59" s="6"/>
      <c r="AD59" s="7"/>
      <c r="AE59" s="8"/>
      <c r="AF59" s="7"/>
      <c r="AO59" s="127"/>
      <c r="AP59" s="10"/>
      <c r="AQ59" s="113"/>
      <c r="AR59" s="113"/>
      <c r="AS59" s="129"/>
      <c r="AT59" s="117"/>
      <c r="AU59" s="117"/>
      <c r="AV59" s="116"/>
      <c r="AW59" s="140"/>
      <c r="AX59" s="116"/>
      <c r="AY59" s="117"/>
      <c r="AZ59" s="117"/>
      <c r="BA59" s="119"/>
      <c r="BB59" s="133"/>
      <c r="BC59" s="113"/>
    </row>
    <row r="60" spans="1:55" s="107" customFormat="1" ht="15.75" hidden="1" customHeight="1">
      <c r="A60" s="95" t="s">
        <v>7</v>
      </c>
      <c r="B60" s="135"/>
      <c r="C60" s="256" t="str">
        <f>IF(B60="","",VLOOKUP(B60,#REF!,2,FALSE))</f>
        <v/>
      </c>
      <c r="D60" s="257"/>
      <c r="E60" s="149"/>
      <c r="F60" s="149"/>
      <c r="G60" s="149"/>
      <c r="H60" s="149"/>
      <c r="I60" s="149"/>
      <c r="J60" s="149"/>
      <c r="K60" s="149"/>
      <c r="L60" s="149"/>
      <c r="M60" s="149">
        <f t="shared" si="1"/>
        <v>0</v>
      </c>
      <c r="N60" s="173">
        <f t="shared" si="2"/>
        <v>0</v>
      </c>
      <c r="P60" s="255"/>
      <c r="Q60" s="255"/>
      <c r="R60" s="255"/>
      <c r="S60" s="255"/>
      <c r="T60" s="255"/>
      <c r="U60" s="255"/>
      <c r="V60" s="255"/>
      <c r="W60" s="255"/>
      <c r="X60" s="91"/>
      <c r="AC60" s="6"/>
      <c r="AD60" s="7"/>
      <c r="AE60" s="8"/>
      <c r="AF60" s="7"/>
      <c r="AO60" s="127"/>
      <c r="AP60" s="10"/>
      <c r="AQ60" s="113"/>
      <c r="AR60" s="113"/>
      <c r="AS60" s="129"/>
      <c r="AT60" s="117"/>
      <c r="AU60" s="117"/>
      <c r="AV60" s="116"/>
      <c r="AW60" s="140"/>
      <c r="AX60" s="116"/>
      <c r="AY60" s="117"/>
      <c r="AZ60" s="117"/>
      <c r="BA60" s="119"/>
      <c r="BB60" s="133"/>
      <c r="BC60" s="113"/>
    </row>
    <row r="61" spans="1:55" s="107" customFormat="1" ht="27.75" customHeight="1">
      <c r="A61" s="171" t="s">
        <v>8</v>
      </c>
      <c r="B61" s="169">
        <v>415000</v>
      </c>
      <c r="C61" s="202" t="e">
        <f>IF(B61="","",VLOOKUP(B61,#REF!,2,FALSE))</f>
        <v>#REF!</v>
      </c>
      <c r="D61" s="204"/>
      <c r="E61" s="170">
        <f>SUM(E62:E64)</f>
        <v>0</v>
      </c>
      <c r="F61" s="170">
        <f t="shared" ref="F61:L61" si="6">SUM(F62:F64)</f>
        <v>0</v>
      </c>
      <c r="G61" s="170">
        <f t="shared" si="6"/>
        <v>0</v>
      </c>
      <c r="H61" s="170">
        <f t="shared" si="6"/>
        <v>0</v>
      </c>
      <c r="I61" s="170">
        <f t="shared" si="6"/>
        <v>0</v>
      </c>
      <c r="J61" s="170">
        <f t="shared" si="6"/>
        <v>0</v>
      </c>
      <c r="K61" s="170">
        <f t="shared" si="6"/>
        <v>0</v>
      </c>
      <c r="L61" s="170">
        <f t="shared" si="6"/>
        <v>0</v>
      </c>
      <c r="M61" s="170">
        <f t="shared" si="1"/>
        <v>0</v>
      </c>
      <c r="N61" s="172">
        <f t="shared" si="2"/>
        <v>0</v>
      </c>
      <c r="P61" s="255"/>
      <c r="Q61" s="255"/>
      <c r="R61" s="255"/>
      <c r="S61" s="255"/>
      <c r="T61" s="255"/>
      <c r="U61" s="255"/>
      <c r="V61" s="255"/>
      <c r="W61" s="255"/>
      <c r="X61" s="91"/>
      <c r="AC61" s="6"/>
      <c r="AD61" s="7"/>
      <c r="AE61" s="8"/>
      <c r="AF61" s="7"/>
      <c r="AO61" s="127"/>
      <c r="AP61" s="10"/>
      <c r="AQ61" s="113"/>
      <c r="AR61" s="113"/>
      <c r="AS61" s="129"/>
      <c r="AT61" s="117"/>
      <c r="AU61" s="117"/>
      <c r="AV61" s="116"/>
      <c r="AW61" s="140"/>
      <c r="AX61" s="116"/>
      <c r="AY61" s="117"/>
      <c r="AZ61" s="117"/>
      <c r="BA61" s="119"/>
      <c r="BB61" s="133"/>
      <c r="BC61" s="113"/>
    </row>
    <row r="62" spans="1:55" s="107" customFormat="1" ht="15.75" hidden="1" customHeight="1">
      <c r="A62" s="95" t="s">
        <v>385</v>
      </c>
      <c r="B62" s="135"/>
      <c r="C62" s="256" t="str">
        <f>IF(B62="","",VLOOKUP(B62,#REF!,2,FALSE))</f>
        <v/>
      </c>
      <c r="D62" s="257"/>
      <c r="E62" s="149"/>
      <c r="F62" s="149"/>
      <c r="G62" s="149"/>
      <c r="H62" s="149"/>
      <c r="I62" s="149"/>
      <c r="J62" s="149"/>
      <c r="K62" s="149"/>
      <c r="L62" s="149"/>
      <c r="M62" s="149">
        <f t="shared" si="1"/>
        <v>0</v>
      </c>
      <c r="N62" s="173">
        <f t="shared" si="2"/>
        <v>0</v>
      </c>
      <c r="P62" s="255"/>
      <c r="Q62" s="255"/>
      <c r="R62" s="255"/>
      <c r="S62" s="255"/>
      <c r="T62" s="255"/>
      <c r="U62" s="255"/>
      <c r="V62" s="255"/>
      <c r="W62" s="255"/>
      <c r="X62" s="91"/>
      <c r="AC62" s="6"/>
      <c r="AD62" s="7"/>
      <c r="AE62" s="8"/>
      <c r="AF62" s="7"/>
      <c r="AO62" s="127"/>
      <c r="AP62" s="10"/>
      <c r="AQ62" s="113"/>
      <c r="AR62" s="113"/>
      <c r="AS62" s="129"/>
      <c r="AT62" s="117"/>
      <c r="AU62" s="117"/>
      <c r="AV62" s="116"/>
      <c r="AW62" s="140"/>
      <c r="AX62" s="116"/>
      <c r="AY62" s="117"/>
      <c r="AZ62" s="117"/>
      <c r="BA62" s="119"/>
      <c r="BB62" s="133"/>
      <c r="BC62" s="113"/>
    </row>
    <row r="63" spans="1:55" s="107" customFormat="1" ht="15.75" hidden="1" customHeight="1">
      <c r="A63" s="95" t="s">
        <v>386</v>
      </c>
      <c r="B63" s="135"/>
      <c r="C63" s="256" t="str">
        <f>IF(B63="","",VLOOKUP(B63,#REF!,2,FALSE))</f>
        <v/>
      </c>
      <c r="D63" s="257"/>
      <c r="E63" s="149"/>
      <c r="F63" s="149"/>
      <c r="G63" s="149"/>
      <c r="H63" s="149"/>
      <c r="I63" s="149"/>
      <c r="J63" s="149"/>
      <c r="K63" s="149"/>
      <c r="L63" s="149"/>
      <c r="M63" s="149">
        <f t="shared" si="1"/>
        <v>0</v>
      </c>
      <c r="N63" s="173">
        <f t="shared" si="2"/>
        <v>0</v>
      </c>
      <c r="P63" s="255"/>
      <c r="Q63" s="255"/>
      <c r="R63" s="255"/>
      <c r="S63" s="255"/>
      <c r="T63" s="255"/>
      <c r="U63" s="255"/>
      <c r="V63" s="255"/>
      <c r="W63" s="255"/>
      <c r="X63" s="91"/>
      <c r="AC63" s="6"/>
      <c r="AD63" s="7"/>
      <c r="AE63" s="8"/>
      <c r="AF63" s="7"/>
      <c r="AO63" s="127"/>
      <c r="AP63" s="10"/>
      <c r="AQ63" s="113"/>
      <c r="AR63" s="113"/>
      <c r="AS63" s="129"/>
      <c r="AT63" s="117"/>
      <c r="AU63" s="117"/>
      <c r="AV63" s="116"/>
      <c r="AW63" s="140"/>
      <c r="AX63" s="116"/>
      <c r="AY63" s="117"/>
      <c r="AZ63" s="117"/>
      <c r="BA63" s="119"/>
      <c r="BB63" s="133"/>
      <c r="BC63" s="113"/>
    </row>
    <row r="64" spans="1:55" s="107" customFormat="1" ht="15.75" hidden="1" customHeight="1">
      <c r="A64" s="95" t="s">
        <v>387</v>
      </c>
      <c r="B64" s="135"/>
      <c r="C64" s="256" t="str">
        <f>IF(B64="","",VLOOKUP(B64,#REF!,2,FALSE))</f>
        <v/>
      </c>
      <c r="D64" s="257"/>
      <c r="E64" s="149"/>
      <c r="F64" s="149"/>
      <c r="G64" s="149"/>
      <c r="H64" s="149"/>
      <c r="I64" s="149"/>
      <c r="J64" s="149"/>
      <c r="K64" s="149"/>
      <c r="L64" s="149"/>
      <c r="M64" s="149">
        <f t="shared" si="1"/>
        <v>0</v>
      </c>
      <c r="N64" s="173">
        <f t="shared" si="2"/>
        <v>0</v>
      </c>
      <c r="P64" s="255"/>
      <c r="Q64" s="255"/>
      <c r="R64" s="255"/>
      <c r="S64" s="255"/>
      <c r="T64" s="255"/>
      <c r="U64" s="255"/>
      <c r="V64" s="255"/>
      <c r="W64" s="255"/>
      <c r="X64" s="91"/>
      <c r="AC64" s="6"/>
      <c r="AD64" s="7"/>
      <c r="AE64" s="8"/>
      <c r="AF64" s="7"/>
      <c r="AO64" s="127"/>
      <c r="AP64" s="10"/>
      <c r="AQ64" s="113"/>
      <c r="AR64" s="113"/>
      <c r="AS64" s="129"/>
      <c r="AT64" s="117"/>
      <c r="AU64" s="117"/>
      <c r="AV64" s="116"/>
      <c r="AW64" s="140"/>
      <c r="AX64" s="116"/>
      <c r="AY64" s="117"/>
      <c r="AZ64" s="117"/>
      <c r="BA64" s="119"/>
      <c r="BB64" s="133"/>
      <c r="BC64" s="113"/>
    </row>
    <row r="65" spans="1:55" s="107" customFormat="1" ht="25.5" customHeight="1">
      <c r="A65" s="171" t="s">
        <v>388</v>
      </c>
      <c r="B65" s="169">
        <v>416000</v>
      </c>
      <c r="C65" s="202" t="e">
        <f>IF(B65="","",VLOOKUP(B65,#REF!,2,FALSE))</f>
        <v>#REF!</v>
      </c>
      <c r="D65" s="204"/>
      <c r="E65" s="170">
        <f>SUM(E66:E68)</f>
        <v>0</v>
      </c>
      <c r="F65" s="170">
        <f t="shared" ref="F65:L65" si="7">SUM(F66:F68)</f>
        <v>0</v>
      </c>
      <c r="G65" s="170">
        <f t="shared" si="7"/>
        <v>0</v>
      </c>
      <c r="H65" s="170">
        <f t="shared" si="7"/>
        <v>0</v>
      </c>
      <c r="I65" s="170">
        <f t="shared" si="7"/>
        <v>0</v>
      </c>
      <c r="J65" s="170">
        <f t="shared" si="7"/>
        <v>0</v>
      </c>
      <c r="K65" s="170">
        <f t="shared" si="7"/>
        <v>0</v>
      </c>
      <c r="L65" s="170">
        <f t="shared" si="7"/>
        <v>0</v>
      </c>
      <c r="M65" s="170">
        <f t="shared" si="1"/>
        <v>0</v>
      </c>
      <c r="N65" s="172">
        <f t="shared" si="2"/>
        <v>0</v>
      </c>
      <c r="P65" s="255"/>
      <c r="Q65" s="255"/>
      <c r="R65" s="255"/>
      <c r="S65" s="255"/>
      <c r="T65" s="255"/>
      <c r="U65" s="255"/>
      <c r="V65" s="255"/>
      <c r="W65" s="255"/>
      <c r="X65" s="91"/>
      <c r="AC65" s="6"/>
      <c r="AD65" s="7"/>
      <c r="AE65" s="8"/>
      <c r="AF65" s="7"/>
      <c r="AO65" s="127"/>
      <c r="AP65" s="10"/>
      <c r="AQ65" s="113"/>
      <c r="AR65" s="113"/>
      <c r="AS65" s="129"/>
      <c r="AT65" s="117"/>
      <c r="AU65" s="117"/>
      <c r="AV65" s="116"/>
      <c r="AW65" s="140"/>
      <c r="AX65" s="116"/>
      <c r="AY65" s="117"/>
      <c r="AZ65" s="117"/>
      <c r="BA65" s="119"/>
      <c r="BB65" s="133"/>
      <c r="BC65" s="113"/>
    </row>
    <row r="66" spans="1:55" s="107" customFormat="1" ht="25.5" hidden="1" customHeight="1">
      <c r="A66" s="95" t="s">
        <v>389</v>
      </c>
      <c r="B66" s="135"/>
      <c r="C66" s="256" t="str">
        <f>IF(B66="","",VLOOKUP(B66,#REF!,2,FALSE))</f>
        <v/>
      </c>
      <c r="D66" s="257"/>
      <c r="E66" s="149"/>
      <c r="F66" s="149"/>
      <c r="G66" s="149"/>
      <c r="H66" s="149"/>
      <c r="I66" s="149"/>
      <c r="J66" s="149"/>
      <c r="K66" s="149"/>
      <c r="L66" s="149"/>
      <c r="M66" s="149">
        <f t="shared" si="1"/>
        <v>0</v>
      </c>
      <c r="N66" s="173">
        <f t="shared" si="2"/>
        <v>0</v>
      </c>
      <c r="P66" s="255"/>
      <c r="Q66" s="255"/>
      <c r="R66" s="255"/>
      <c r="S66" s="255"/>
      <c r="T66" s="255"/>
      <c r="U66" s="255"/>
      <c r="V66" s="255"/>
      <c r="W66" s="255"/>
      <c r="X66" s="91"/>
      <c r="AC66" s="6"/>
      <c r="AD66" s="7"/>
      <c r="AE66" s="8"/>
      <c r="AF66" s="7"/>
      <c r="AO66" s="127"/>
      <c r="AP66" s="10"/>
      <c r="AQ66" s="113"/>
      <c r="AR66" s="113"/>
      <c r="AS66" s="129"/>
      <c r="AT66" s="117"/>
      <c r="AU66" s="117"/>
      <c r="AV66" s="116"/>
      <c r="AW66" s="140"/>
      <c r="AX66" s="116"/>
      <c r="AY66" s="117"/>
      <c r="AZ66" s="117"/>
      <c r="BA66" s="119"/>
      <c r="BB66" s="133"/>
      <c r="BC66" s="113"/>
    </row>
    <row r="67" spans="1:55" s="107" customFormat="1" ht="25.5" hidden="1" customHeight="1">
      <c r="A67" s="95" t="s">
        <v>390</v>
      </c>
      <c r="B67" s="135"/>
      <c r="C67" s="256" t="str">
        <f>IF(B67="","",VLOOKUP(B67,#REF!,2,FALSE))</f>
        <v/>
      </c>
      <c r="D67" s="257"/>
      <c r="E67" s="149"/>
      <c r="F67" s="149"/>
      <c r="G67" s="149"/>
      <c r="H67" s="149"/>
      <c r="I67" s="149"/>
      <c r="J67" s="149"/>
      <c r="K67" s="149"/>
      <c r="L67" s="149"/>
      <c r="M67" s="149">
        <f t="shared" si="1"/>
        <v>0</v>
      </c>
      <c r="N67" s="173">
        <f t="shared" si="2"/>
        <v>0</v>
      </c>
      <c r="P67" s="255"/>
      <c r="Q67" s="255"/>
      <c r="R67" s="255"/>
      <c r="S67" s="255"/>
      <c r="T67" s="255"/>
      <c r="U67" s="255"/>
      <c r="V67" s="255"/>
      <c r="W67" s="255"/>
      <c r="X67" s="91"/>
      <c r="AC67" s="6"/>
      <c r="AD67" s="7"/>
      <c r="AE67" s="8"/>
      <c r="AF67" s="7"/>
      <c r="AO67" s="127"/>
      <c r="AP67" s="10"/>
      <c r="AQ67" s="113"/>
      <c r="AR67" s="113"/>
      <c r="AS67" s="129"/>
      <c r="AT67" s="117"/>
      <c r="AU67" s="117"/>
      <c r="AV67" s="116"/>
      <c r="AW67" s="140"/>
      <c r="AX67" s="116"/>
      <c r="AY67" s="117"/>
      <c r="AZ67" s="117"/>
      <c r="BA67" s="119"/>
      <c r="BB67" s="133"/>
      <c r="BC67" s="113"/>
    </row>
    <row r="68" spans="1:55" s="107" customFormat="1" ht="25.5" hidden="1" customHeight="1">
      <c r="A68" s="95" t="s">
        <v>391</v>
      </c>
      <c r="B68" s="135"/>
      <c r="C68" s="256" t="str">
        <f>IF(B68="","",VLOOKUP(B68,#REF!,2,FALSE))</f>
        <v/>
      </c>
      <c r="D68" s="257"/>
      <c r="E68" s="149"/>
      <c r="F68" s="149"/>
      <c r="G68" s="149"/>
      <c r="H68" s="149"/>
      <c r="I68" s="149"/>
      <c r="J68" s="149"/>
      <c r="K68" s="149"/>
      <c r="L68" s="149"/>
      <c r="M68" s="149">
        <f t="shared" si="1"/>
        <v>0</v>
      </c>
      <c r="N68" s="173">
        <f t="shared" si="2"/>
        <v>0</v>
      </c>
      <c r="P68" s="255"/>
      <c r="Q68" s="255"/>
      <c r="R68" s="255"/>
      <c r="S68" s="255"/>
      <c r="T68" s="255"/>
      <c r="U68" s="255"/>
      <c r="V68" s="255"/>
      <c r="W68" s="255"/>
      <c r="X68" s="91"/>
      <c r="AC68" s="6"/>
      <c r="AD68" s="7"/>
      <c r="AE68" s="8"/>
      <c r="AF68" s="7"/>
      <c r="AO68" s="127"/>
      <c r="AP68" s="10"/>
      <c r="AQ68" s="113"/>
      <c r="AR68" s="113"/>
      <c r="AS68" s="129"/>
      <c r="AT68" s="117"/>
      <c r="AU68" s="117"/>
      <c r="AV68" s="116"/>
      <c r="AW68" s="140"/>
      <c r="AX68" s="116"/>
      <c r="AY68" s="117"/>
      <c r="AZ68" s="117"/>
      <c r="BA68" s="119"/>
      <c r="BB68" s="133"/>
      <c r="BC68" s="113"/>
    </row>
    <row r="69" spans="1:55" s="107" customFormat="1" ht="15.75" customHeight="1">
      <c r="A69" s="171" t="s">
        <v>392</v>
      </c>
      <c r="B69" s="169">
        <v>417000</v>
      </c>
      <c r="C69" s="202" t="e">
        <f>IF(B69="","",VLOOKUP(B69,#REF!,2,FALSE))</f>
        <v>#REF!</v>
      </c>
      <c r="D69" s="204"/>
      <c r="E69" s="170">
        <f>SUM(E71)</f>
        <v>0</v>
      </c>
      <c r="F69" s="170">
        <f t="shared" ref="F69:L69" si="8">SUM(F71)</f>
        <v>0</v>
      </c>
      <c r="G69" s="170">
        <f t="shared" si="8"/>
        <v>0</v>
      </c>
      <c r="H69" s="170">
        <f t="shared" si="8"/>
        <v>0</v>
      </c>
      <c r="I69" s="170">
        <f t="shared" si="8"/>
        <v>0</v>
      </c>
      <c r="J69" s="170">
        <f t="shared" si="8"/>
        <v>0</v>
      </c>
      <c r="K69" s="170">
        <f t="shared" si="8"/>
        <v>0</v>
      </c>
      <c r="L69" s="170">
        <f t="shared" si="8"/>
        <v>0</v>
      </c>
      <c r="M69" s="170">
        <f t="shared" si="1"/>
        <v>0</v>
      </c>
      <c r="N69" s="172">
        <f t="shared" si="2"/>
        <v>0</v>
      </c>
      <c r="P69" s="255"/>
      <c r="Q69" s="255"/>
      <c r="R69" s="255"/>
      <c r="S69" s="255"/>
      <c r="T69" s="255"/>
      <c r="U69" s="255"/>
      <c r="V69" s="255"/>
      <c r="W69" s="255"/>
      <c r="X69" s="91"/>
      <c r="AC69" s="6"/>
      <c r="AD69" s="7"/>
      <c r="AE69" s="8"/>
      <c r="AF69" s="7"/>
      <c r="AO69" s="127"/>
      <c r="AP69" s="10"/>
      <c r="AQ69" s="113"/>
      <c r="AR69" s="113"/>
      <c r="AS69" s="129"/>
      <c r="AT69" s="117"/>
      <c r="AU69" s="117"/>
      <c r="AV69" s="116"/>
      <c r="AW69" s="140"/>
      <c r="AX69" s="116"/>
      <c r="AY69" s="117"/>
      <c r="AZ69" s="117"/>
      <c r="BA69" s="119"/>
      <c r="BB69" s="133"/>
      <c r="BC69" s="113"/>
    </row>
    <row r="70" spans="1:55" s="107" customFormat="1" ht="15.75" hidden="1" customHeight="1">
      <c r="A70" s="171"/>
      <c r="B70" s="169"/>
      <c r="C70" s="187" t="str">
        <f>IF(B70="","",VLOOKUP(B70,#REF!,2,FALSE))</f>
        <v/>
      </c>
      <c r="D70" s="188"/>
      <c r="E70" s="170"/>
      <c r="F70" s="170"/>
      <c r="G70" s="170"/>
      <c r="H70" s="170"/>
      <c r="I70" s="170"/>
      <c r="J70" s="170"/>
      <c r="K70" s="170"/>
      <c r="L70" s="170"/>
      <c r="M70" s="170"/>
      <c r="N70" s="172"/>
      <c r="P70" s="255"/>
      <c r="Q70" s="255"/>
      <c r="R70" s="255"/>
      <c r="S70" s="255"/>
      <c r="T70" s="255"/>
      <c r="U70" s="255"/>
      <c r="V70" s="255"/>
      <c r="W70" s="255"/>
      <c r="X70" s="91"/>
      <c r="AC70" s="6"/>
      <c r="AD70" s="7"/>
      <c r="AE70" s="8"/>
      <c r="AF70" s="7"/>
      <c r="AO70" s="127"/>
      <c r="AP70" s="10"/>
      <c r="AQ70" s="113"/>
      <c r="AR70" s="113"/>
      <c r="AS70" s="129"/>
      <c r="AT70" s="117"/>
      <c r="AU70" s="117"/>
      <c r="AV70" s="116"/>
      <c r="AW70" s="140"/>
      <c r="AX70" s="116"/>
      <c r="AY70" s="117"/>
      <c r="AZ70" s="117"/>
      <c r="BA70" s="119"/>
      <c r="BB70" s="133"/>
      <c r="BC70" s="113"/>
    </row>
    <row r="71" spans="1:55" s="107" customFormat="1" ht="15.75" hidden="1" customHeight="1">
      <c r="A71" s="95" t="s">
        <v>393</v>
      </c>
      <c r="B71" s="135"/>
      <c r="C71" s="256" t="str">
        <f>IF(B71="","",VLOOKUP(B71,#REF!,2,FALSE))</f>
        <v/>
      </c>
      <c r="D71" s="257"/>
      <c r="E71" s="149"/>
      <c r="F71" s="149"/>
      <c r="G71" s="149"/>
      <c r="H71" s="149"/>
      <c r="I71" s="149"/>
      <c r="J71" s="149"/>
      <c r="K71" s="149"/>
      <c r="L71" s="149"/>
      <c r="M71" s="149">
        <f t="shared" si="1"/>
        <v>0</v>
      </c>
      <c r="N71" s="173">
        <f t="shared" si="2"/>
        <v>0</v>
      </c>
      <c r="P71" s="255"/>
      <c r="Q71" s="255"/>
      <c r="R71" s="255"/>
      <c r="S71" s="255"/>
      <c r="T71" s="255"/>
      <c r="U71" s="255"/>
      <c r="V71" s="255"/>
      <c r="W71" s="255"/>
      <c r="X71" s="91"/>
      <c r="AC71" s="6"/>
      <c r="AD71" s="7"/>
      <c r="AE71" s="8"/>
      <c r="AF71" s="7"/>
      <c r="AO71" s="127"/>
      <c r="AP71" s="10"/>
      <c r="AQ71" s="113"/>
      <c r="AR71" s="113"/>
      <c r="AS71" s="129"/>
      <c r="AT71" s="117"/>
      <c r="AU71" s="117"/>
      <c r="AV71" s="116"/>
      <c r="AW71" s="140"/>
      <c r="AX71" s="116"/>
      <c r="AY71" s="117"/>
      <c r="AZ71" s="117"/>
      <c r="BA71" s="119"/>
      <c r="BB71" s="133"/>
      <c r="BC71" s="113"/>
    </row>
    <row r="72" spans="1:55" s="107" customFormat="1" ht="15.75" customHeight="1">
      <c r="A72" s="171" t="s">
        <v>394</v>
      </c>
      <c r="B72" s="169">
        <v>421000</v>
      </c>
      <c r="C72" s="202" t="e">
        <f>IF(B72="","",VLOOKUP(B72,#REF!,2,FALSE))</f>
        <v>#REF!</v>
      </c>
      <c r="D72" s="204"/>
      <c r="E72" s="170">
        <f>SUM(E73:E85)</f>
        <v>0</v>
      </c>
      <c r="F72" s="170">
        <f t="shared" ref="F72:L72" si="9">SUM(F73:F85)</f>
        <v>0</v>
      </c>
      <c r="G72" s="170">
        <f t="shared" si="9"/>
        <v>0</v>
      </c>
      <c r="H72" s="170">
        <f t="shared" si="9"/>
        <v>0</v>
      </c>
      <c r="I72" s="170">
        <f t="shared" si="9"/>
        <v>0</v>
      </c>
      <c r="J72" s="170">
        <f t="shared" si="9"/>
        <v>0</v>
      </c>
      <c r="K72" s="170">
        <f t="shared" si="9"/>
        <v>0</v>
      </c>
      <c r="L72" s="170">
        <f t="shared" si="9"/>
        <v>0</v>
      </c>
      <c r="M72" s="170">
        <f t="shared" si="1"/>
        <v>0</v>
      </c>
      <c r="N72" s="172">
        <f t="shared" si="2"/>
        <v>0</v>
      </c>
      <c r="P72" s="255"/>
      <c r="Q72" s="255"/>
      <c r="R72" s="255"/>
      <c r="S72" s="255"/>
      <c r="T72" s="255"/>
      <c r="U72" s="255"/>
      <c r="V72" s="255"/>
      <c r="W72" s="255"/>
      <c r="X72" s="91"/>
      <c r="AC72" s="6"/>
      <c r="AD72" s="7"/>
      <c r="AE72" s="8"/>
      <c r="AF72" s="7"/>
      <c r="AO72" s="127"/>
      <c r="AP72" s="10"/>
      <c r="AQ72" s="113"/>
      <c r="AR72" s="113"/>
      <c r="AS72" s="129"/>
      <c r="AT72" s="117"/>
      <c r="AU72" s="117"/>
      <c r="AV72" s="116"/>
      <c r="AW72" s="140"/>
      <c r="AX72" s="116"/>
      <c r="AY72" s="117"/>
      <c r="AZ72" s="117"/>
      <c r="BA72" s="119"/>
      <c r="BB72" s="133"/>
      <c r="BC72" s="113"/>
    </row>
    <row r="73" spans="1:55" s="107" customFormat="1" ht="15.75" hidden="1" customHeight="1">
      <c r="A73" s="95" t="s">
        <v>395</v>
      </c>
      <c r="B73" s="135"/>
      <c r="C73" s="256" t="str">
        <f>IF(B73="","",VLOOKUP(B73,#REF!,2,FALSE))</f>
        <v/>
      </c>
      <c r="D73" s="257"/>
      <c r="E73" s="149"/>
      <c r="F73" s="149"/>
      <c r="G73" s="149"/>
      <c r="H73" s="149"/>
      <c r="I73" s="149"/>
      <c r="J73" s="149"/>
      <c r="K73" s="149"/>
      <c r="L73" s="149"/>
      <c r="M73" s="149">
        <f t="shared" si="1"/>
        <v>0</v>
      </c>
      <c r="N73" s="173">
        <f t="shared" si="2"/>
        <v>0</v>
      </c>
      <c r="P73" s="255"/>
      <c r="Q73" s="255"/>
      <c r="R73" s="255"/>
      <c r="S73" s="255"/>
      <c r="T73" s="255"/>
      <c r="U73" s="255"/>
      <c r="V73" s="255"/>
      <c r="W73" s="255"/>
      <c r="X73" s="91"/>
      <c r="AC73" s="6"/>
      <c r="AD73" s="7"/>
      <c r="AE73" s="8"/>
      <c r="AF73" s="7"/>
      <c r="AO73" s="127"/>
      <c r="AP73" s="10"/>
      <c r="AQ73" s="113"/>
      <c r="AR73" s="113"/>
      <c r="AS73" s="129"/>
      <c r="AT73" s="117"/>
      <c r="AU73" s="117"/>
      <c r="AV73" s="116"/>
      <c r="AW73" s="140"/>
      <c r="AX73" s="116"/>
      <c r="AY73" s="117"/>
      <c r="AZ73" s="117"/>
      <c r="BA73" s="119"/>
      <c r="BB73" s="133"/>
      <c r="BC73" s="113"/>
    </row>
    <row r="74" spans="1:55" s="107" customFormat="1" ht="15.75" hidden="1" customHeight="1">
      <c r="A74" s="95" t="s">
        <v>396</v>
      </c>
      <c r="B74" s="135"/>
      <c r="C74" s="256" t="str">
        <f>IF(B74="","",VLOOKUP(B74,#REF!,2,FALSE))</f>
        <v/>
      </c>
      <c r="D74" s="257"/>
      <c r="E74" s="149"/>
      <c r="F74" s="149"/>
      <c r="G74" s="149"/>
      <c r="H74" s="149"/>
      <c r="I74" s="149"/>
      <c r="J74" s="149"/>
      <c r="K74" s="149"/>
      <c r="L74" s="149"/>
      <c r="M74" s="149">
        <f t="shared" si="1"/>
        <v>0</v>
      </c>
      <c r="N74" s="173">
        <f t="shared" si="2"/>
        <v>0</v>
      </c>
      <c r="P74" s="255"/>
      <c r="Q74" s="255"/>
      <c r="R74" s="255"/>
      <c r="S74" s="255"/>
      <c r="T74" s="255"/>
      <c r="U74" s="255"/>
      <c r="V74" s="255"/>
      <c r="W74" s="255"/>
      <c r="X74" s="91"/>
      <c r="AC74" s="6"/>
      <c r="AD74" s="7"/>
      <c r="AE74" s="8"/>
      <c r="AF74" s="7"/>
      <c r="AO74" s="127"/>
      <c r="AP74" s="10"/>
      <c r="AQ74" s="113"/>
      <c r="AR74" s="113"/>
      <c r="AS74" s="129"/>
      <c r="AT74" s="117"/>
      <c r="AU74" s="117"/>
      <c r="AV74" s="116"/>
      <c r="AW74" s="140"/>
      <c r="AX74" s="116"/>
      <c r="AY74" s="117"/>
      <c r="AZ74" s="117"/>
      <c r="BA74" s="119"/>
      <c r="BB74" s="133"/>
      <c r="BC74" s="113"/>
    </row>
    <row r="75" spans="1:55" s="107" customFormat="1" ht="15.75" hidden="1" customHeight="1">
      <c r="A75" s="95" t="s">
        <v>397</v>
      </c>
      <c r="B75" s="135"/>
      <c r="C75" s="256" t="str">
        <f>IF(B75="","",VLOOKUP(B75,#REF!,2,FALSE))</f>
        <v/>
      </c>
      <c r="D75" s="257"/>
      <c r="E75" s="149"/>
      <c r="F75" s="149"/>
      <c r="G75" s="149"/>
      <c r="H75" s="149"/>
      <c r="I75" s="149"/>
      <c r="J75" s="149"/>
      <c r="K75" s="149"/>
      <c r="L75" s="149"/>
      <c r="M75" s="149">
        <f t="shared" si="1"/>
        <v>0</v>
      </c>
      <c r="N75" s="173">
        <f t="shared" si="2"/>
        <v>0</v>
      </c>
      <c r="P75" s="255"/>
      <c r="Q75" s="255"/>
      <c r="R75" s="255"/>
      <c r="S75" s="255"/>
      <c r="T75" s="255"/>
      <c r="U75" s="255"/>
      <c r="V75" s="255"/>
      <c r="W75" s="255"/>
      <c r="X75" s="91"/>
      <c r="AC75" s="6"/>
      <c r="AD75" s="7"/>
      <c r="AE75" s="8"/>
      <c r="AF75" s="7"/>
      <c r="AO75" s="127"/>
      <c r="AP75" s="10"/>
      <c r="AQ75" s="113"/>
      <c r="AR75" s="113"/>
      <c r="AS75" s="129"/>
      <c r="AT75" s="117"/>
      <c r="AU75" s="117"/>
      <c r="AV75" s="116"/>
      <c r="AW75" s="140"/>
      <c r="AX75" s="116"/>
      <c r="AY75" s="117"/>
      <c r="AZ75" s="117"/>
      <c r="BA75" s="119"/>
      <c r="BB75" s="133"/>
      <c r="BC75" s="113"/>
    </row>
    <row r="76" spans="1:55" s="107" customFormat="1" ht="15.75" hidden="1" customHeight="1">
      <c r="A76" s="95" t="s">
        <v>398</v>
      </c>
      <c r="B76" s="135"/>
      <c r="C76" s="256" t="str">
        <f>IF(B76="","",VLOOKUP(B76,#REF!,2,FALSE))</f>
        <v/>
      </c>
      <c r="D76" s="257"/>
      <c r="E76" s="149"/>
      <c r="F76" s="149"/>
      <c r="G76" s="149"/>
      <c r="H76" s="149"/>
      <c r="I76" s="149"/>
      <c r="J76" s="149"/>
      <c r="K76" s="149"/>
      <c r="L76" s="149"/>
      <c r="M76" s="149">
        <f t="shared" si="1"/>
        <v>0</v>
      </c>
      <c r="N76" s="173">
        <f t="shared" si="2"/>
        <v>0</v>
      </c>
      <c r="P76" s="255"/>
      <c r="Q76" s="255"/>
      <c r="R76" s="255"/>
      <c r="S76" s="255"/>
      <c r="T76" s="255"/>
      <c r="U76" s="255"/>
      <c r="V76" s="255"/>
      <c r="W76" s="255"/>
      <c r="X76" s="91"/>
      <c r="AC76" s="6"/>
      <c r="AD76" s="7"/>
      <c r="AE76" s="8"/>
      <c r="AF76" s="7"/>
      <c r="AO76" s="127"/>
      <c r="AP76" s="10"/>
      <c r="AQ76" s="113"/>
      <c r="AR76" s="113"/>
      <c r="AS76" s="129"/>
      <c r="AT76" s="117"/>
      <c r="AU76" s="117"/>
      <c r="AV76" s="116"/>
      <c r="AW76" s="140"/>
      <c r="AX76" s="116"/>
      <c r="AY76" s="117"/>
      <c r="AZ76" s="117"/>
      <c r="BA76" s="119"/>
      <c r="BB76" s="133"/>
      <c r="BC76" s="113"/>
    </row>
    <row r="77" spans="1:55" s="107" customFormat="1" ht="15.75" hidden="1" customHeight="1">
      <c r="A77" s="95" t="s">
        <v>399</v>
      </c>
      <c r="B77" s="135"/>
      <c r="C77" s="256" t="str">
        <f>IF(B77="","",VLOOKUP(B77,#REF!,2,FALSE))</f>
        <v/>
      </c>
      <c r="D77" s="257"/>
      <c r="E77" s="149"/>
      <c r="F77" s="149"/>
      <c r="G77" s="149"/>
      <c r="H77" s="149"/>
      <c r="I77" s="149"/>
      <c r="J77" s="149"/>
      <c r="K77" s="149"/>
      <c r="L77" s="149"/>
      <c r="M77" s="149">
        <f t="shared" si="1"/>
        <v>0</v>
      </c>
      <c r="N77" s="173">
        <f t="shared" si="2"/>
        <v>0</v>
      </c>
      <c r="P77" s="255"/>
      <c r="Q77" s="255"/>
      <c r="R77" s="255"/>
      <c r="S77" s="255"/>
      <c r="T77" s="255"/>
      <c r="U77" s="255"/>
      <c r="V77" s="255"/>
      <c r="W77" s="255"/>
      <c r="X77" s="91"/>
      <c r="AC77" s="6"/>
      <c r="AD77" s="7"/>
      <c r="AE77" s="8"/>
      <c r="AF77" s="7"/>
      <c r="AO77" s="127"/>
      <c r="AP77" s="10"/>
      <c r="AQ77" s="113"/>
      <c r="AR77" s="113"/>
      <c r="AS77" s="129"/>
      <c r="AT77" s="117"/>
      <c r="AU77" s="117"/>
      <c r="AV77" s="116"/>
      <c r="AW77" s="140"/>
      <c r="AX77" s="116"/>
      <c r="AY77" s="117"/>
      <c r="AZ77" s="117"/>
      <c r="BA77" s="119"/>
      <c r="BB77" s="133"/>
      <c r="BC77" s="113"/>
    </row>
    <row r="78" spans="1:55" s="107" customFormat="1" ht="15.75" hidden="1" customHeight="1">
      <c r="A78" s="95" t="s">
        <v>400</v>
      </c>
      <c r="B78" s="135"/>
      <c r="C78" s="256" t="str">
        <f>IF(B78="","",VLOOKUP(B78,#REF!,2,FALSE))</f>
        <v/>
      </c>
      <c r="D78" s="257"/>
      <c r="E78" s="149"/>
      <c r="F78" s="149"/>
      <c r="G78" s="149"/>
      <c r="H78" s="149"/>
      <c r="I78" s="149"/>
      <c r="J78" s="149"/>
      <c r="K78" s="149"/>
      <c r="L78" s="149"/>
      <c r="M78" s="149">
        <f t="shared" si="1"/>
        <v>0</v>
      </c>
      <c r="N78" s="173">
        <f t="shared" si="2"/>
        <v>0</v>
      </c>
      <c r="P78" s="255"/>
      <c r="Q78" s="255"/>
      <c r="R78" s="255"/>
      <c r="S78" s="255"/>
      <c r="T78" s="255"/>
      <c r="U78" s="255"/>
      <c r="V78" s="255"/>
      <c r="W78" s="255"/>
      <c r="X78" s="91"/>
      <c r="AC78" s="6"/>
      <c r="AD78" s="7"/>
      <c r="AE78" s="8"/>
      <c r="AF78" s="7"/>
      <c r="AO78" s="127"/>
      <c r="AP78" s="10"/>
      <c r="AQ78" s="113"/>
      <c r="AR78" s="113"/>
      <c r="AS78" s="129"/>
      <c r="AT78" s="117"/>
      <c r="AU78" s="117"/>
      <c r="AV78" s="116"/>
      <c r="AW78" s="140"/>
      <c r="AX78" s="116"/>
      <c r="AY78" s="117"/>
      <c r="AZ78" s="117"/>
      <c r="BA78" s="119"/>
      <c r="BB78" s="133"/>
      <c r="BC78" s="113"/>
    </row>
    <row r="79" spans="1:55" s="107" customFormat="1" ht="15.75" hidden="1" customHeight="1">
      <c r="A79" s="95" t="s">
        <v>401</v>
      </c>
      <c r="B79" s="135"/>
      <c r="C79" s="256" t="str">
        <f>IF(B79="","",VLOOKUP(B79,#REF!,2,FALSE))</f>
        <v/>
      </c>
      <c r="D79" s="257"/>
      <c r="E79" s="149"/>
      <c r="F79" s="149"/>
      <c r="G79" s="149"/>
      <c r="H79" s="149"/>
      <c r="I79" s="149"/>
      <c r="J79" s="149"/>
      <c r="K79" s="149"/>
      <c r="L79" s="149"/>
      <c r="M79" s="149">
        <f t="shared" si="1"/>
        <v>0</v>
      </c>
      <c r="N79" s="173">
        <f t="shared" si="2"/>
        <v>0</v>
      </c>
      <c r="P79" s="255"/>
      <c r="Q79" s="255"/>
      <c r="R79" s="255"/>
      <c r="S79" s="255"/>
      <c r="T79" s="255"/>
      <c r="U79" s="255"/>
      <c r="V79" s="255"/>
      <c r="W79" s="255"/>
      <c r="X79" s="91"/>
      <c r="AC79" s="6"/>
      <c r="AD79" s="7"/>
      <c r="AE79" s="8"/>
      <c r="AF79" s="7"/>
      <c r="AO79" s="127"/>
      <c r="AP79" s="10"/>
      <c r="AQ79" s="113"/>
      <c r="AR79" s="113"/>
      <c r="AS79" s="129"/>
      <c r="AT79" s="117"/>
      <c r="AU79" s="117"/>
      <c r="AV79" s="116"/>
      <c r="AW79" s="140"/>
      <c r="AX79" s="116"/>
      <c r="AY79" s="117"/>
      <c r="AZ79" s="117"/>
      <c r="BA79" s="119"/>
      <c r="BB79" s="133"/>
      <c r="BC79" s="113"/>
    </row>
    <row r="80" spans="1:55" s="107" customFormat="1" ht="15.75" hidden="1" customHeight="1">
      <c r="A80" s="95" t="s">
        <v>402</v>
      </c>
      <c r="B80" s="135"/>
      <c r="C80" s="256" t="str">
        <f>IF(B80="","",VLOOKUP(B80,#REF!,2,FALSE))</f>
        <v/>
      </c>
      <c r="D80" s="257"/>
      <c r="E80" s="149"/>
      <c r="F80" s="149"/>
      <c r="G80" s="149"/>
      <c r="H80" s="149"/>
      <c r="I80" s="149"/>
      <c r="J80" s="149"/>
      <c r="K80" s="149"/>
      <c r="L80" s="149"/>
      <c r="M80" s="149">
        <f t="shared" si="1"/>
        <v>0</v>
      </c>
      <c r="N80" s="173">
        <f t="shared" si="2"/>
        <v>0</v>
      </c>
      <c r="P80" s="255"/>
      <c r="Q80" s="255"/>
      <c r="R80" s="255"/>
      <c r="S80" s="255"/>
      <c r="T80" s="255"/>
      <c r="U80" s="255"/>
      <c r="V80" s="255"/>
      <c r="W80" s="255"/>
      <c r="X80" s="91"/>
      <c r="AC80" s="6"/>
      <c r="AD80" s="7"/>
      <c r="AE80" s="8"/>
      <c r="AF80" s="7"/>
      <c r="AO80" s="127"/>
      <c r="AP80" s="10"/>
      <c r="AQ80" s="113"/>
      <c r="AR80" s="113"/>
      <c r="AS80" s="129"/>
      <c r="AT80" s="117"/>
      <c r="AU80" s="117"/>
      <c r="AV80" s="116"/>
      <c r="AW80" s="140"/>
      <c r="AX80" s="116"/>
      <c r="AY80" s="117"/>
      <c r="AZ80" s="117"/>
      <c r="BA80" s="119"/>
      <c r="BB80" s="133"/>
      <c r="BC80" s="113"/>
    </row>
    <row r="81" spans="1:55" s="107" customFormat="1" ht="15.75" hidden="1" customHeight="1">
      <c r="A81" s="95" t="s">
        <v>403</v>
      </c>
      <c r="B81" s="135"/>
      <c r="C81" s="256" t="str">
        <f>IF(B81="","",VLOOKUP(B81,#REF!,2,FALSE))</f>
        <v/>
      </c>
      <c r="D81" s="257"/>
      <c r="E81" s="149"/>
      <c r="F81" s="149"/>
      <c r="G81" s="149"/>
      <c r="H81" s="149"/>
      <c r="I81" s="149"/>
      <c r="J81" s="149"/>
      <c r="K81" s="149"/>
      <c r="L81" s="149"/>
      <c r="M81" s="149">
        <f t="shared" si="1"/>
        <v>0</v>
      </c>
      <c r="N81" s="173">
        <f t="shared" si="2"/>
        <v>0</v>
      </c>
      <c r="P81" s="255"/>
      <c r="Q81" s="255"/>
      <c r="R81" s="255"/>
      <c r="S81" s="255"/>
      <c r="T81" s="255"/>
      <c r="U81" s="255"/>
      <c r="V81" s="255"/>
      <c r="W81" s="255"/>
      <c r="X81" s="91"/>
      <c r="AC81" s="6"/>
      <c r="AD81" s="7"/>
      <c r="AE81" s="8"/>
      <c r="AF81" s="7"/>
      <c r="AO81" s="127"/>
      <c r="AP81" s="10"/>
      <c r="AQ81" s="113"/>
      <c r="AR81" s="113"/>
      <c r="AS81" s="129"/>
      <c r="AT81" s="117"/>
      <c r="AU81" s="117"/>
      <c r="AV81" s="116"/>
      <c r="AW81" s="140"/>
      <c r="AX81" s="116"/>
      <c r="AY81" s="117"/>
      <c r="AZ81" s="117"/>
      <c r="BA81" s="119"/>
      <c r="BB81" s="133"/>
      <c r="BC81" s="113"/>
    </row>
    <row r="82" spans="1:55" s="107" customFormat="1" ht="15.75" hidden="1" customHeight="1">
      <c r="A82" s="95" t="s">
        <v>409</v>
      </c>
      <c r="B82" s="135"/>
      <c r="C82" s="256" t="str">
        <f>IF(B82="","",VLOOKUP(B82,#REF!,2,FALSE))</f>
        <v/>
      </c>
      <c r="D82" s="257"/>
      <c r="E82" s="149"/>
      <c r="F82" s="149"/>
      <c r="G82" s="149"/>
      <c r="H82" s="149"/>
      <c r="I82" s="149"/>
      <c r="J82" s="149"/>
      <c r="K82" s="149"/>
      <c r="L82" s="149"/>
      <c r="M82" s="149">
        <f t="shared" si="1"/>
        <v>0</v>
      </c>
      <c r="N82" s="173">
        <f t="shared" si="2"/>
        <v>0</v>
      </c>
      <c r="P82" s="255"/>
      <c r="Q82" s="255"/>
      <c r="R82" s="255"/>
      <c r="S82" s="255"/>
      <c r="T82" s="255"/>
      <c r="U82" s="255"/>
      <c r="V82" s="255"/>
      <c r="W82" s="255"/>
      <c r="X82" s="91"/>
      <c r="AC82" s="6"/>
      <c r="AD82" s="7"/>
      <c r="AE82" s="8"/>
      <c r="AF82" s="7"/>
      <c r="AO82" s="127"/>
      <c r="AP82" s="10"/>
      <c r="AQ82" s="113"/>
      <c r="AR82" s="113"/>
      <c r="AS82" s="129"/>
      <c r="AT82" s="117"/>
      <c r="AU82" s="117"/>
      <c r="AV82" s="116"/>
      <c r="AW82" s="140"/>
      <c r="AX82" s="116"/>
      <c r="AY82" s="117"/>
      <c r="AZ82" s="117"/>
      <c r="BA82" s="119"/>
      <c r="BB82" s="133"/>
      <c r="BC82" s="113"/>
    </row>
    <row r="83" spans="1:55" s="107" customFormat="1" ht="15.75" hidden="1" customHeight="1">
      <c r="A83" s="95" t="s">
        <v>410</v>
      </c>
      <c r="B83" s="135"/>
      <c r="C83" s="256" t="str">
        <f>IF(B83="","",VLOOKUP(B83,#REF!,2,FALSE))</f>
        <v/>
      </c>
      <c r="D83" s="257"/>
      <c r="E83" s="149"/>
      <c r="F83" s="149"/>
      <c r="G83" s="149"/>
      <c r="H83" s="149"/>
      <c r="I83" s="149"/>
      <c r="J83" s="149"/>
      <c r="K83" s="149"/>
      <c r="L83" s="149"/>
      <c r="M83" s="149">
        <f t="shared" si="1"/>
        <v>0</v>
      </c>
      <c r="N83" s="173">
        <f t="shared" si="2"/>
        <v>0</v>
      </c>
      <c r="P83" s="255"/>
      <c r="Q83" s="255"/>
      <c r="R83" s="255"/>
      <c r="S83" s="255"/>
      <c r="T83" s="255"/>
      <c r="U83" s="255"/>
      <c r="V83" s="255"/>
      <c r="W83" s="255"/>
      <c r="X83" s="91"/>
      <c r="AC83" s="6"/>
      <c r="AD83" s="7"/>
      <c r="AE83" s="8"/>
      <c r="AF83" s="7"/>
      <c r="AO83" s="127"/>
      <c r="AP83" s="10"/>
      <c r="AQ83" s="113"/>
      <c r="AR83" s="113"/>
      <c r="AS83" s="129"/>
      <c r="AT83" s="117"/>
      <c r="AU83" s="117"/>
      <c r="AV83" s="116"/>
      <c r="AW83" s="140"/>
      <c r="AX83" s="116"/>
      <c r="AY83" s="117"/>
      <c r="AZ83" s="117"/>
      <c r="BA83" s="119"/>
      <c r="BB83" s="133"/>
      <c r="BC83" s="113"/>
    </row>
    <row r="84" spans="1:55" s="107" customFormat="1" ht="15.75" hidden="1" customHeight="1">
      <c r="A84" s="95" t="s">
        <v>411</v>
      </c>
      <c r="B84" s="135"/>
      <c r="C84" s="256" t="str">
        <f>IF(B84="","",VLOOKUP(B84,#REF!,2,FALSE))</f>
        <v/>
      </c>
      <c r="D84" s="257"/>
      <c r="E84" s="149"/>
      <c r="F84" s="149"/>
      <c r="G84" s="149"/>
      <c r="H84" s="149"/>
      <c r="I84" s="149"/>
      <c r="J84" s="149"/>
      <c r="K84" s="149"/>
      <c r="L84" s="149"/>
      <c r="M84" s="149">
        <f t="shared" si="1"/>
        <v>0</v>
      </c>
      <c r="N84" s="173">
        <f t="shared" si="2"/>
        <v>0</v>
      </c>
      <c r="P84" s="255"/>
      <c r="Q84" s="255"/>
      <c r="R84" s="255"/>
      <c r="S84" s="255"/>
      <c r="T84" s="255"/>
      <c r="U84" s="255"/>
      <c r="V84" s="255"/>
      <c r="W84" s="255"/>
      <c r="X84" s="91"/>
      <c r="AC84" s="6"/>
      <c r="AD84" s="7"/>
      <c r="AE84" s="8"/>
      <c r="AF84" s="7"/>
      <c r="AO84" s="127"/>
      <c r="AP84" s="10"/>
      <c r="AQ84" s="113"/>
      <c r="AR84" s="113"/>
      <c r="AS84" s="129"/>
      <c r="AT84" s="117"/>
      <c r="AU84" s="117"/>
      <c r="AV84" s="116"/>
      <c r="AW84" s="140"/>
      <c r="AX84" s="116"/>
      <c r="AY84" s="117"/>
      <c r="AZ84" s="117"/>
      <c r="BA84" s="119"/>
      <c r="BB84" s="133"/>
      <c r="BC84" s="113"/>
    </row>
    <row r="85" spans="1:55" s="107" customFormat="1" ht="15.75" hidden="1" customHeight="1">
      <c r="A85" s="95" t="s">
        <v>412</v>
      </c>
      <c r="B85" s="135"/>
      <c r="C85" s="256" t="str">
        <f>IF(B85="","",VLOOKUP(B85,#REF!,2,FALSE))</f>
        <v/>
      </c>
      <c r="D85" s="257"/>
      <c r="E85" s="149"/>
      <c r="F85" s="149"/>
      <c r="G85" s="149"/>
      <c r="H85" s="149"/>
      <c r="I85" s="149"/>
      <c r="J85" s="149"/>
      <c r="K85" s="149"/>
      <c r="L85" s="149"/>
      <c r="M85" s="149">
        <f t="shared" si="1"/>
        <v>0</v>
      </c>
      <c r="N85" s="173">
        <f t="shared" si="2"/>
        <v>0</v>
      </c>
      <c r="P85" s="255"/>
      <c r="Q85" s="255"/>
      <c r="R85" s="255"/>
      <c r="S85" s="255"/>
      <c r="T85" s="255"/>
      <c r="U85" s="255"/>
      <c r="V85" s="255"/>
      <c r="W85" s="255"/>
      <c r="X85" s="91"/>
      <c r="AC85" s="6"/>
      <c r="AD85" s="7"/>
      <c r="AE85" s="8"/>
      <c r="AF85" s="7"/>
      <c r="AO85" s="127"/>
      <c r="AP85" s="10"/>
      <c r="AQ85" s="113"/>
      <c r="AR85" s="113"/>
      <c r="AS85" s="129"/>
      <c r="AT85" s="117"/>
      <c r="AU85" s="117"/>
      <c r="AV85" s="116"/>
      <c r="AW85" s="140"/>
      <c r="AX85" s="116"/>
      <c r="AY85" s="117"/>
      <c r="AZ85" s="117"/>
      <c r="BA85" s="119"/>
      <c r="BB85" s="133"/>
      <c r="BC85" s="113"/>
    </row>
    <row r="86" spans="1:55" s="107" customFormat="1" ht="15.75" customHeight="1">
      <c r="A86" s="171" t="s">
        <v>413</v>
      </c>
      <c r="B86" s="169">
        <v>422000</v>
      </c>
      <c r="C86" s="202" t="e">
        <f>IF(B86="","",VLOOKUP(B86,#REF!,2,FALSE))</f>
        <v>#REF!</v>
      </c>
      <c r="D86" s="204"/>
      <c r="E86" s="170">
        <f>SUM(E87:E90)</f>
        <v>0</v>
      </c>
      <c r="F86" s="170">
        <f t="shared" ref="F86:L86" si="10">SUM(F87:F90)</f>
        <v>0</v>
      </c>
      <c r="G86" s="170">
        <f t="shared" si="10"/>
        <v>0</v>
      </c>
      <c r="H86" s="170">
        <f t="shared" si="10"/>
        <v>0</v>
      </c>
      <c r="I86" s="170">
        <f t="shared" si="10"/>
        <v>0</v>
      </c>
      <c r="J86" s="170">
        <f t="shared" si="10"/>
        <v>0</v>
      </c>
      <c r="K86" s="170">
        <f t="shared" si="10"/>
        <v>0</v>
      </c>
      <c r="L86" s="170">
        <f t="shared" si="10"/>
        <v>0</v>
      </c>
      <c r="M86" s="170">
        <f t="shared" si="1"/>
        <v>0</v>
      </c>
      <c r="N86" s="172">
        <f t="shared" si="2"/>
        <v>0</v>
      </c>
      <c r="P86" s="255"/>
      <c r="Q86" s="255"/>
      <c r="R86" s="255"/>
      <c r="S86" s="255"/>
      <c r="T86" s="255"/>
      <c r="U86" s="255"/>
      <c r="V86" s="255"/>
      <c r="W86" s="255"/>
      <c r="X86" s="91"/>
      <c r="AC86" s="6"/>
      <c r="AD86" s="7"/>
      <c r="AE86" s="8"/>
      <c r="AF86" s="7"/>
      <c r="AO86" s="127"/>
      <c r="AP86" s="10"/>
      <c r="AQ86" s="113"/>
      <c r="AR86" s="113"/>
      <c r="AS86" s="129"/>
      <c r="AT86" s="117"/>
      <c r="AU86" s="117"/>
      <c r="AV86" s="116"/>
      <c r="AW86" s="140"/>
      <c r="AX86" s="116"/>
      <c r="AY86" s="117"/>
      <c r="AZ86" s="117"/>
      <c r="BA86" s="119"/>
      <c r="BB86" s="133"/>
      <c r="BC86" s="113"/>
    </row>
    <row r="87" spans="1:55" s="107" customFormat="1" ht="15.75" hidden="1" customHeight="1">
      <c r="A87" s="95" t="s">
        <v>414</v>
      </c>
      <c r="B87" s="135"/>
      <c r="C87" s="256" t="str">
        <f>IF(B87="","",VLOOKUP(B87,#REF!,2,FALSE))</f>
        <v/>
      </c>
      <c r="D87" s="257"/>
      <c r="E87" s="149"/>
      <c r="F87" s="149"/>
      <c r="G87" s="149"/>
      <c r="H87" s="149"/>
      <c r="I87" s="149"/>
      <c r="J87" s="149"/>
      <c r="K87" s="149"/>
      <c r="L87" s="149"/>
      <c r="M87" s="149">
        <f t="shared" si="1"/>
        <v>0</v>
      </c>
      <c r="N87" s="173">
        <f t="shared" si="2"/>
        <v>0</v>
      </c>
      <c r="P87" s="255"/>
      <c r="Q87" s="255"/>
      <c r="R87" s="255"/>
      <c r="S87" s="255"/>
      <c r="T87" s="255"/>
      <c r="U87" s="255"/>
      <c r="V87" s="255"/>
      <c r="W87" s="255"/>
      <c r="X87" s="91"/>
      <c r="AC87" s="6"/>
      <c r="AD87" s="7"/>
      <c r="AE87" s="8"/>
      <c r="AF87" s="7"/>
      <c r="AO87" s="127"/>
      <c r="AP87" s="10"/>
      <c r="AQ87" s="113"/>
      <c r="AR87" s="113"/>
      <c r="AS87" s="129"/>
      <c r="AT87" s="117"/>
      <c r="AU87" s="117"/>
      <c r="AV87" s="116"/>
      <c r="AW87" s="140"/>
      <c r="AX87" s="116"/>
      <c r="AY87" s="117"/>
      <c r="AZ87" s="117"/>
      <c r="BA87" s="119"/>
      <c r="BB87" s="133"/>
      <c r="BC87" s="113"/>
    </row>
    <row r="88" spans="1:55" s="107" customFormat="1" ht="15.75" hidden="1" customHeight="1">
      <c r="A88" s="95" t="s">
        <v>415</v>
      </c>
      <c r="B88" s="135"/>
      <c r="C88" s="256" t="str">
        <f>IF(B88="","",VLOOKUP(B88,#REF!,2,FALSE))</f>
        <v/>
      </c>
      <c r="D88" s="257"/>
      <c r="E88" s="149"/>
      <c r="F88" s="149"/>
      <c r="G88" s="149"/>
      <c r="H88" s="149"/>
      <c r="I88" s="149"/>
      <c r="J88" s="149"/>
      <c r="K88" s="149"/>
      <c r="L88" s="149"/>
      <c r="M88" s="149">
        <f t="shared" si="1"/>
        <v>0</v>
      </c>
      <c r="N88" s="173">
        <f t="shared" si="2"/>
        <v>0</v>
      </c>
      <c r="P88" s="255"/>
      <c r="Q88" s="255"/>
      <c r="R88" s="255"/>
      <c r="S88" s="255"/>
      <c r="T88" s="255"/>
      <c r="U88" s="255"/>
      <c r="V88" s="255"/>
      <c r="W88" s="255"/>
      <c r="X88" s="91"/>
      <c r="AC88" s="6"/>
      <c r="AD88" s="7"/>
      <c r="AE88" s="8"/>
      <c r="AF88" s="7"/>
      <c r="AO88" s="127"/>
      <c r="AP88" s="10"/>
      <c r="AQ88" s="113"/>
      <c r="AR88" s="113"/>
      <c r="AS88" s="129"/>
      <c r="AT88" s="117"/>
      <c r="AU88" s="117"/>
      <c r="AV88" s="116"/>
      <c r="AW88" s="140"/>
      <c r="AX88" s="116"/>
      <c r="AY88" s="117"/>
      <c r="AZ88" s="117"/>
      <c r="BA88" s="119"/>
      <c r="BB88" s="133"/>
      <c r="BC88" s="113"/>
    </row>
    <row r="89" spans="1:55" s="107" customFormat="1" ht="15.75" hidden="1" customHeight="1">
      <c r="A89" s="95" t="s">
        <v>416</v>
      </c>
      <c r="B89" s="135"/>
      <c r="C89" s="256" t="str">
        <f>IF(B89="","",VLOOKUP(B89,#REF!,2,FALSE))</f>
        <v/>
      </c>
      <c r="D89" s="257"/>
      <c r="E89" s="149"/>
      <c r="F89" s="149"/>
      <c r="G89" s="149"/>
      <c r="H89" s="149"/>
      <c r="I89" s="149"/>
      <c r="J89" s="149"/>
      <c r="K89" s="149"/>
      <c r="L89" s="149"/>
      <c r="M89" s="149">
        <f t="shared" si="1"/>
        <v>0</v>
      </c>
      <c r="N89" s="173">
        <f t="shared" si="2"/>
        <v>0</v>
      </c>
      <c r="P89" s="255"/>
      <c r="Q89" s="255"/>
      <c r="R89" s="255"/>
      <c r="S89" s="255"/>
      <c r="T89" s="255"/>
      <c r="U89" s="255"/>
      <c r="V89" s="255"/>
      <c r="W89" s="255"/>
      <c r="X89" s="91"/>
      <c r="AC89" s="6"/>
      <c r="AD89" s="7"/>
      <c r="AE89" s="8"/>
      <c r="AF89" s="7"/>
      <c r="AO89" s="127"/>
      <c r="AP89" s="10"/>
      <c r="AQ89" s="113"/>
      <c r="AR89" s="113"/>
      <c r="AS89" s="129"/>
      <c r="AT89" s="117"/>
      <c r="AU89" s="117"/>
      <c r="AV89" s="116"/>
      <c r="AW89" s="140"/>
      <c r="AX89" s="116"/>
      <c r="AY89" s="117"/>
      <c r="AZ89" s="117"/>
      <c r="BA89" s="119"/>
      <c r="BB89" s="133"/>
      <c r="BC89" s="113"/>
    </row>
    <row r="90" spans="1:55" s="107" customFormat="1" ht="15.75" hidden="1" customHeight="1">
      <c r="A90" s="95" t="s">
        <v>417</v>
      </c>
      <c r="B90" s="135"/>
      <c r="C90" s="256" t="str">
        <f>IF(B90="","",VLOOKUP(B90,#REF!,2,FALSE))</f>
        <v/>
      </c>
      <c r="D90" s="257"/>
      <c r="E90" s="149"/>
      <c r="F90" s="149"/>
      <c r="G90" s="149"/>
      <c r="H90" s="149"/>
      <c r="I90" s="149"/>
      <c r="J90" s="149"/>
      <c r="K90" s="149"/>
      <c r="L90" s="149"/>
      <c r="M90" s="149">
        <f t="shared" si="1"/>
        <v>0</v>
      </c>
      <c r="N90" s="173">
        <f t="shared" si="2"/>
        <v>0</v>
      </c>
      <c r="P90" s="255"/>
      <c r="Q90" s="255"/>
      <c r="R90" s="255"/>
      <c r="S90" s="255"/>
      <c r="T90" s="255"/>
      <c r="U90" s="255"/>
      <c r="V90" s="255"/>
      <c r="W90" s="255"/>
      <c r="X90" s="91"/>
      <c r="AC90" s="6"/>
      <c r="AD90" s="7"/>
      <c r="AE90" s="8"/>
      <c r="AF90" s="7"/>
      <c r="AO90" s="127"/>
      <c r="AP90" s="10"/>
      <c r="AQ90" s="113"/>
      <c r="AR90" s="113"/>
      <c r="AS90" s="129"/>
      <c r="AT90" s="117"/>
      <c r="AU90" s="117"/>
      <c r="AV90" s="116"/>
      <c r="AW90" s="140"/>
      <c r="AX90" s="116"/>
      <c r="AY90" s="117"/>
      <c r="AZ90" s="117"/>
      <c r="BA90" s="119"/>
      <c r="BB90" s="133"/>
      <c r="BC90" s="113"/>
    </row>
    <row r="91" spans="1:55" s="107" customFormat="1" ht="15.75" customHeight="1">
      <c r="A91" s="171" t="s">
        <v>418</v>
      </c>
      <c r="B91" s="169">
        <v>423000</v>
      </c>
      <c r="C91" s="202" t="e">
        <f>IF(B91="","",VLOOKUP(B91,#REF!,2,FALSE))</f>
        <v>#REF!</v>
      </c>
      <c r="D91" s="204"/>
      <c r="E91" s="170">
        <f>SUM(E92:E99)</f>
        <v>0</v>
      </c>
      <c r="F91" s="170">
        <f t="shared" ref="F91:L91" si="11">SUM(F92:F99)</f>
        <v>0</v>
      </c>
      <c r="G91" s="170">
        <f t="shared" si="11"/>
        <v>0</v>
      </c>
      <c r="H91" s="170">
        <f t="shared" si="11"/>
        <v>0</v>
      </c>
      <c r="I91" s="170">
        <f t="shared" si="11"/>
        <v>0</v>
      </c>
      <c r="J91" s="170">
        <f t="shared" si="11"/>
        <v>0</v>
      </c>
      <c r="K91" s="170">
        <f t="shared" si="11"/>
        <v>0</v>
      </c>
      <c r="L91" s="170">
        <f t="shared" si="11"/>
        <v>0</v>
      </c>
      <c r="M91" s="170">
        <f t="shared" si="1"/>
        <v>0</v>
      </c>
      <c r="N91" s="172">
        <f t="shared" si="2"/>
        <v>0</v>
      </c>
      <c r="P91" s="255"/>
      <c r="Q91" s="255"/>
      <c r="R91" s="255"/>
      <c r="S91" s="255"/>
      <c r="T91" s="255"/>
      <c r="U91" s="255"/>
      <c r="V91" s="255"/>
      <c r="W91" s="255"/>
      <c r="X91" s="91"/>
      <c r="AC91" s="6"/>
      <c r="AD91" s="7"/>
      <c r="AE91" s="8"/>
      <c r="AF91" s="7"/>
      <c r="AO91" s="127"/>
      <c r="AP91" s="10"/>
      <c r="AQ91" s="113"/>
      <c r="AR91" s="113"/>
      <c r="AS91" s="129"/>
      <c r="AT91" s="117"/>
      <c r="AU91" s="117"/>
      <c r="AV91" s="116"/>
      <c r="AW91" s="140"/>
      <c r="AX91" s="116"/>
      <c r="AY91" s="117"/>
      <c r="AZ91" s="117"/>
      <c r="BA91" s="119"/>
      <c r="BB91" s="133"/>
      <c r="BC91" s="113"/>
    </row>
    <row r="92" spans="1:55" s="107" customFormat="1" ht="15.75" hidden="1" customHeight="1">
      <c r="A92" s="95" t="s">
        <v>419</v>
      </c>
      <c r="B92" s="135"/>
      <c r="C92" s="256" t="str">
        <f>IF(B92="","",VLOOKUP(B92,#REF!,2,FALSE))</f>
        <v/>
      </c>
      <c r="D92" s="257"/>
      <c r="E92" s="149"/>
      <c r="F92" s="149"/>
      <c r="G92" s="149"/>
      <c r="H92" s="149"/>
      <c r="I92" s="149"/>
      <c r="J92" s="149"/>
      <c r="K92" s="149"/>
      <c r="L92" s="149"/>
      <c r="M92" s="149">
        <f t="shared" si="1"/>
        <v>0</v>
      </c>
      <c r="N92" s="173">
        <f t="shared" si="2"/>
        <v>0</v>
      </c>
      <c r="P92" s="255"/>
      <c r="Q92" s="255"/>
      <c r="R92" s="255"/>
      <c r="S92" s="255"/>
      <c r="T92" s="255"/>
      <c r="U92" s="255"/>
      <c r="V92" s="255"/>
      <c r="W92" s="255"/>
      <c r="X92" s="91"/>
      <c r="AC92" s="6"/>
      <c r="AD92" s="7"/>
      <c r="AE92" s="8"/>
      <c r="AF92" s="7"/>
      <c r="AO92" s="127"/>
      <c r="AP92" s="10"/>
      <c r="AQ92" s="113"/>
      <c r="AR92" s="113"/>
      <c r="AS92" s="129"/>
      <c r="AT92" s="117"/>
      <c r="AU92" s="117"/>
      <c r="AV92" s="116"/>
      <c r="AW92" s="140"/>
      <c r="AX92" s="116"/>
      <c r="AY92" s="117"/>
      <c r="AZ92" s="117"/>
      <c r="BA92" s="119"/>
      <c r="BB92" s="133"/>
      <c r="BC92" s="113"/>
    </row>
    <row r="93" spans="1:55" s="107" customFormat="1" ht="15.75" hidden="1" customHeight="1">
      <c r="A93" s="95" t="s">
        <v>420</v>
      </c>
      <c r="B93" s="135"/>
      <c r="C93" s="256" t="str">
        <f>IF(B93="","",VLOOKUP(B93,#REF!,2,FALSE))</f>
        <v/>
      </c>
      <c r="D93" s="257"/>
      <c r="E93" s="149"/>
      <c r="F93" s="149"/>
      <c r="G93" s="149"/>
      <c r="H93" s="149"/>
      <c r="I93" s="149"/>
      <c r="J93" s="149"/>
      <c r="K93" s="149"/>
      <c r="L93" s="149"/>
      <c r="M93" s="149">
        <f t="shared" si="1"/>
        <v>0</v>
      </c>
      <c r="N93" s="173">
        <f t="shared" si="2"/>
        <v>0</v>
      </c>
      <c r="P93" s="255"/>
      <c r="Q93" s="255"/>
      <c r="R93" s="255"/>
      <c r="S93" s="255"/>
      <c r="T93" s="255"/>
      <c r="U93" s="255"/>
      <c r="V93" s="255"/>
      <c r="W93" s="255"/>
      <c r="X93" s="91"/>
      <c r="AC93" s="6"/>
      <c r="AD93" s="7"/>
      <c r="AE93" s="8"/>
      <c r="AF93" s="7"/>
      <c r="AO93" s="127"/>
      <c r="AP93" s="10"/>
      <c r="AQ93" s="113"/>
      <c r="AR93" s="113"/>
      <c r="AS93" s="129"/>
      <c r="AT93" s="117"/>
      <c r="AU93" s="117"/>
      <c r="AV93" s="116"/>
      <c r="AW93" s="140"/>
      <c r="AX93" s="116"/>
      <c r="AY93" s="117"/>
      <c r="AZ93" s="117"/>
      <c r="BA93" s="119"/>
      <c r="BB93" s="133"/>
      <c r="BC93" s="113"/>
    </row>
    <row r="94" spans="1:55" s="107" customFormat="1" ht="15.75" hidden="1" customHeight="1">
      <c r="A94" s="95" t="s">
        <v>421</v>
      </c>
      <c r="B94" s="135"/>
      <c r="C94" s="256" t="str">
        <f>IF(B94="","",VLOOKUP(B94,#REF!,2,FALSE))</f>
        <v/>
      </c>
      <c r="D94" s="257"/>
      <c r="E94" s="149"/>
      <c r="F94" s="149"/>
      <c r="G94" s="149"/>
      <c r="H94" s="149"/>
      <c r="I94" s="149"/>
      <c r="J94" s="149"/>
      <c r="K94" s="149"/>
      <c r="L94" s="149"/>
      <c r="M94" s="149">
        <f t="shared" si="1"/>
        <v>0</v>
      </c>
      <c r="N94" s="173">
        <f t="shared" si="2"/>
        <v>0</v>
      </c>
      <c r="P94" s="255"/>
      <c r="Q94" s="255"/>
      <c r="R94" s="255"/>
      <c r="S94" s="255"/>
      <c r="T94" s="255"/>
      <c r="U94" s="255"/>
      <c r="V94" s="255"/>
      <c r="W94" s="255"/>
      <c r="X94" s="91"/>
      <c r="AC94" s="6"/>
      <c r="AD94" s="7"/>
      <c r="AE94" s="8"/>
      <c r="AF94" s="7"/>
      <c r="AO94" s="127"/>
      <c r="AP94" s="10"/>
      <c r="AQ94" s="113"/>
      <c r="AR94" s="113"/>
      <c r="AS94" s="129"/>
      <c r="AT94" s="117"/>
      <c r="AU94" s="117"/>
      <c r="AV94" s="116"/>
      <c r="AW94" s="140"/>
      <c r="AX94" s="116"/>
      <c r="AY94" s="117"/>
      <c r="AZ94" s="117"/>
      <c r="BA94" s="119"/>
      <c r="BB94" s="133"/>
      <c r="BC94" s="113"/>
    </row>
    <row r="95" spans="1:55" s="107" customFormat="1" ht="15.75" hidden="1" customHeight="1">
      <c r="A95" s="95" t="s">
        <v>422</v>
      </c>
      <c r="B95" s="135"/>
      <c r="C95" s="256" t="str">
        <f>IF(B95="","",VLOOKUP(B95,#REF!,2,FALSE))</f>
        <v/>
      </c>
      <c r="D95" s="257"/>
      <c r="E95" s="149"/>
      <c r="F95" s="149"/>
      <c r="G95" s="149"/>
      <c r="H95" s="149"/>
      <c r="I95" s="149"/>
      <c r="J95" s="149"/>
      <c r="K95" s="149"/>
      <c r="L95" s="149"/>
      <c r="M95" s="149">
        <f t="shared" si="1"/>
        <v>0</v>
      </c>
      <c r="N95" s="173">
        <f t="shared" si="2"/>
        <v>0</v>
      </c>
      <c r="P95" s="255"/>
      <c r="Q95" s="255"/>
      <c r="R95" s="255"/>
      <c r="S95" s="255"/>
      <c r="T95" s="255"/>
      <c r="U95" s="255"/>
      <c r="V95" s="255"/>
      <c r="W95" s="255"/>
      <c r="X95" s="91"/>
      <c r="AC95" s="6"/>
      <c r="AD95" s="7"/>
      <c r="AE95" s="8"/>
      <c r="AF95" s="7"/>
      <c r="AO95" s="127"/>
      <c r="AP95" s="10"/>
      <c r="AQ95" s="113"/>
      <c r="AR95" s="113"/>
      <c r="AS95" s="129"/>
      <c r="AT95" s="117"/>
      <c r="AU95" s="117"/>
      <c r="AV95" s="116"/>
      <c r="AW95" s="140"/>
      <c r="AX95" s="116"/>
      <c r="AY95" s="117"/>
      <c r="AZ95" s="117"/>
      <c r="BA95" s="119"/>
      <c r="BB95" s="133"/>
      <c r="BC95" s="113"/>
    </row>
    <row r="96" spans="1:55" s="107" customFormat="1" ht="15.75" hidden="1" customHeight="1">
      <c r="A96" s="95" t="s">
        <v>423</v>
      </c>
      <c r="B96" s="135"/>
      <c r="C96" s="256" t="str">
        <f>IF(B96="","",VLOOKUP(B96,#REF!,2,FALSE))</f>
        <v/>
      </c>
      <c r="D96" s="257"/>
      <c r="E96" s="149"/>
      <c r="F96" s="149"/>
      <c r="G96" s="149"/>
      <c r="H96" s="149"/>
      <c r="I96" s="149"/>
      <c r="J96" s="149"/>
      <c r="K96" s="149"/>
      <c r="L96" s="149"/>
      <c r="M96" s="149">
        <f t="shared" si="1"/>
        <v>0</v>
      </c>
      <c r="N96" s="173">
        <f t="shared" si="2"/>
        <v>0</v>
      </c>
      <c r="P96" s="255"/>
      <c r="Q96" s="255"/>
      <c r="R96" s="255"/>
      <c r="S96" s="255"/>
      <c r="T96" s="255"/>
      <c r="U96" s="255"/>
      <c r="V96" s="255"/>
      <c r="W96" s="255"/>
      <c r="X96" s="91"/>
      <c r="AC96" s="6"/>
      <c r="AD96" s="7"/>
      <c r="AE96" s="8"/>
      <c r="AF96" s="7"/>
      <c r="AO96" s="127"/>
      <c r="AP96" s="10"/>
      <c r="AQ96" s="113"/>
      <c r="AR96" s="113"/>
      <c r="AS96" s="129"/>
      <c r="AT96" s="117"/>
      <c r="AU96" s="117"/>
      <c r="AV96" s="116"/>
      <c r="AW96" s="140"/>
      <c r="AX96" s="116"/>
      <c r="AY96" s="117"/>
      <c r="AZ96" s="117"/>
      <c r="BA96" s="119"/>
      <c r="BB96" s="133"/>
      <c r="BC96" s="113"/>
    </row>
    <row r="97" spans="1:55" s="107" customFormat="1" ht="15.75" hidden="1" customHeight="1">
      <c r="A97" s="95" t="s">
        <v>424</v>
      </c>
      <c r="B97" s="135"/>
      <c r="C97" s="256" t="str">
        <f>IF(B97="","",VLOOKUP(B97,#REF!,2,FALSE))</f>
        <v/>
      </c>
      <c r="D97" s="257"/>
      <c r="E97" s="149"/>
      <c r="F97" s="149"/>
      <c r="G97" s="149"/>
      <c r="H97" s="149"/>
      <c r="I97" s="149"/>
      <c r="J97" s="149"/>
      <c r="K97" s="149"/>
      <c r="L97" s="149"/>
      <c r="M97" s="149">
        <f t="shared" si="1"/>
        <v>0</v>
      </c>
      <c r="N97" s="173">
        <f t="shared" si="2"/>
        <v>0</v>
      </c>
      <c r="P97" s="255"/>
      <c r="Q97" s="255"/>
      <c r="R97" s="255"/>
      <c r="S97" s="255"/>
      <c r="T97" s="255"/>
      <c r="U97" s="255"/>
      <c r="V97" s="255"/>
      <c r="W97" s="255"/>
      <c r="X97" s="91"/>
      <c r="AC97" s="6"/>
      <c r="AD97" s="7"/>
      <c r="AE97" s="8"/>
      <c r="AF97" s="7"/>
      <c r="AO97" s="127"/>
      <c r="AP97" s="10"/>
      <c r="AQ97" s="113"/>
      <c r="AR97" s="113"/>
      <c r="AS97" s="129"/>
      <c r="AT97" s="117"/>
      <c r="AU97" s="117"/>
      <c r="AV97" s="116"/>
      <c r="AW97" s="140"/>
      <c r="AX97" s="116"/>
      <c r="AY97" s="117"/>
      <c r="AZ97" s="117"/>
      <c r="BA97" s="119"/>
      <c r="BB97" s="133"/>
      <c r="BC97" s="113"/>
    </row>
    <row r="98" spans="1:55" s="107" customFormat="1" ht="15.75" hidden="1" customHeight="1">
      <c r="A98" s="95" t="s">
        <v>425</v>
      </c>
      <c r="B98" s="135"/>
      <c r="C98" s="256" t="str">
        <f>IF(B98="","",VLOOKUP(B98,#REF!,2,FALSE))</f>
        <v/>
      </c>
      <c r="D98" s="257"/>
      <c r="E98" s="149"/>
      <c r="F98" s="149"/>
      <c r="G98" s="149"/>
      <c r="H98" s="149"/>
      <c r="I98" s="149"/>
      <c r="J98" s="149"/>
      <c r="K98" s="149"/>
      <c r="L98" s="149"/>
      <c r="M98" s="149">
        <f t="shared" si="1"/>
        <v>0</v>
      </c>
      <c r="N98" s="173">
        <f t="shared" si="2"/>
        <v>0</v>
      </c>
      <c r="P98" s="255"/>
      <c r="Q98" s="255"/>
      <c r="R98" s="255"/>
      <c r="S98" s="255"/>
      <c r="T98" s="255"/>
      <c r="U98" s="255"/>
      <c r="V98" s="255"/>
      <c r="W98" s="255"/>
      <c r="X98" s="91"/>
      <c r="AC98" s="6"/>
      <c r="AD98" s="7"/>
      <c r="AE98" s="8"/>
      <c r="AF98" s="7"/>
      <c r="AO98" s="127"/>
      <c r="AP98" s="10"/>
      <c r="AQ98" s="113"/>
      <c r="AR98" s="113"/>
      <c r="AS98" s="129"/>
      <c r="AT98" s="117"/>
      <c r="AU98" s="117"/>
      <c r="AV98" s="116"/>
      <c r="AW98" s="140"/>
      <c r="AX98" s="116"/>
      <c r="AY98" s="117"/>
      <c r="AZ98" s="117"/>
      <c r="BA98" s="119"/>
      <c r="BB98" s="133"/>
      <c r="BC98" s="113"/>
    </row>
    <row r="99" spans="1:55" s="107" customFormat="1" ht="15.75" hidden="1" customHeight="1">
      <c r="A99" s="95" t="s">
        <v>426</v>
      </c>
      <c r="B99" s="135"/>
      <c r="C99" s="256" t="str">
        <f>IF(B99="","",VLOOKUP(B99,#REF!,2,FALSE))</f>
        <v/>
      </c>
      <c r="D99" s="257"/>
      <c r="E99" s="149"/>
      <c r="F99" s="149"/>
      <c r="G99" s="149"/>
      <c r="H99" s="149"/>
      <c r="I99" s="149"/>
      <c r="J99" s="149"/>
      <c r="K99" s="149"/>
      <c r="L99" s="149"/>
      <c r="M99" s="149">
        <f t="shared" si="1"/>
        <v>0</v>
      </c>
      <c r="N99" s="173">
        <f t="shared" si="2"/>
        <v>0</v>
      </c>
      <c r="P99" s="255"/>
      <c r="Q99" s="255"/>
      <c r="R99" s="255"/>
      <c r="S99" s="255"/>
      <c r="T99" s="255"/>
      <c r="U99" s="255"/>
      <c r="V99" s="255"/>
      <c r="W99" s="255"/>
      <c r="X99" s="91"/>
      <c r="AC99" s="6"/>
      <c r="AD99" s="7"/>
      <c r="AE99" s="8"/>
      <c r="AF99" s="7"/>
      <c r="AO99" s="127"/>
      <c r="AP99" s="10"/>
      <c r="AQ99" s="113"/>
      <c r="AR99" s="113"/>
      <c r="AS99" s="129"/>
      <c r="AT99" s="117"/>
      <c r="AU99" s="117"/>
      <c r="AV99" s="116"/>
      <c r="AW99" s="140"/>
      <c r="AX99" s="116"/>
      <c r="AY99" s="117"/>
      <c r="AZ99" s="117"/>
      <c r="BA99" s="119"/>
      <c r="BB99" s="133"/>
      <c r="BC99" s="113"/>
    </row>
    <row r="100" spans="1:55" s="107" customFormat="1" ht="15.75" customHeight="1">
      <c r="A100" s="171" t="s">
        <v>427</v>
      </c>
      <c r="B100" s="169">
        <v>424000</v>
      </c>
      <c r="C100" s="202" t="e">
        <f>IF(B100="","",VLOOKUP(B100,#REF!,2,FALSE))</f>
        <v>#REF!</v>
      </c>
      <c r="D100" s="204"/>
      <c r="E100" s="170">
        <f>SUM(E101:E105)</f>
        <v>0</v>
      </c>
      <c r="F100" s="170">
        <f t="shared" ref="F100:L100" si="12">SUM(F101:F105)</f>
        <v>0</v>
      </c>
      <c r="G100" s="170">
        <f t="shared" si="12"/>
        <v>0</v>
      </c>
      <c r="H100" s="170">
        <f t="shared" si="12"/>
        <v>0</v>
      </c>
      <c r="I100" s="170">
        <f t="shared" si="12"/>
        <v>0</v>
      </c>
      <c r="J100" s="170">
        <f t="shared" si="12"/>
        <v>0</v>
      </c>
      <c r="K100" s="170">
        <f t="shared" si="12"/>
        <v>0</v>
      </c>
      <c r="L100" s="170">
        <f t="shared" si="12"/>
        <v>0</v>
      </c>
      <c r="M100" s="170">
        <f t="shared" si="1"/>
        <v>0</v>
      </c>
      <c r="N100" s="172">
        <f t="shared" si="2"/>
        <v>0</v>
      </c>
      <c r="P100" s="255"/>
      <c r="Q100" s="255"/>
      <c r="R100" s="255"/>
      <c r="S100" s="255"/>
      <c r="T100" s="255"/>
      <c r="U100" s="255"/>
      <c r="V100" s="255"/>
      <c r="W100" s="255"/>
      <c r="X100" s="91"/>
      <c r="AC100" s="6"/>
      <c r="AD100" s="7"/>
      <c r="AE100" s="8"/>
      <c r="AF100" s="7"/>
      <c r="AO100" s="127"/>
      <c r="AP100" s="10"/>
      <c r="AQ100" s="113"/>
      <c r="AR100" s="113"/>
      <c r="AS100" s="129"/>
      <c r="AT100" s="117"/>
      <c r="AU100" s="117"/>
      <c r="AV100" s="116"/>
      <c r="AW100" s="140"/>
      <c r="AX100" s="116"/>
      <c r="AY100" s="117"/>
      <c r="AZ100" s="117"/>
      <c r="BA100" s="119"/>
      <c r="BB100" s="133"/>
      <c r="BC100" s="113"/>
    </row>
    <row r="101" spans="1:55" s="107" customFormat="1" ht="15.75" hidden="1" customHeight="1">
      <c r="A101" s="95" t="s">
        <v>428</v>
      </c>
      <c r="B101" s="135"/>
      <c r="C101" s="256" t="str">
        <f>IF(B101="","",VLOOKUP(B101,#REF!,2,FALSE))</f>
        <v/>
      </c>
      <c r="D101" s="257"/>
      <c r="E101" s="149"/>
      <c r="F101" s="149"/>
      <c r="G101" s="149"/>
      <c r="H101" s="149"/>
      <c r="I101" s="149"/>
      <c r="J101" s="149"/>
      <c r="K101" s="149"/>
      <c r="L101" s="149"/>
      <c r="M101" s="149">
        <f t="shared" si="1"/>
        <v>0</v>
      </c>
      <c r="N101" s="173">
        <f t="shared" si="2"/>
        <v>0</v>
      </c>
      <c r="P101" s="255"/>
      <c r="Q101" s="255"/>
      <c r="R101" s="255"/>
      <c r="S101" s="255"/>
      <c r="T101" s="255"/>
      <c r="U101" s="255"/>
      <c r="V101" s="255"/>
      <c r="W101" s="255"/>
      <c r="X101" s="91"/>
      <c r="AC101" s="6"/>
      <c r="AD101" s="7"/>
      <c r="AE101" s="8"/>
      <c r="AF101" s="7"/>
      <c r="AO101" s="127"/>
      <c r="AP101" s="10"/>
      <c r="AQ101" s="113"/>
      <c r="AR101" s="113"/>
      <c r="AS101" s="129"/>
      <c r="AT101" s="117"/>
      <c r="AU101" s="117"/>
      <c r="AV101" s="116"/>
      <c r="AW101" s="140"/>
      <c r="AX101" s="116"/>
      <c r="AY101" s="117"/>
      <c r="AZ101" s="117"/>
      <c r="BA101" s="119"/>
      <c r="BB101" s="133"/>
      <c r="BC101" s="113"/>
    </row>
    <row r="102" spans="1:55" s="107" customFormat="1" ht="15.75" hidden="1" customHeight="1">
      <c r="A102" s="95" t="s">
        <v>429</v>
      </c>
      <c r="B102" s="135"/>
      <c r="C102" s="256" t="str">
        <f>IF(B102="","",VLOOKUP(B102,#REF!,2,FALSE))</f>
        <v/>
      </c>
      <c r="D102" s="257"/>
      <c r="E102" s="149"/>
      <c r="F102" s="149"/>
      <c r="G102" s="149"/>
      <c r="H102" s="149"/>
      <c r="I102" s="149"/>
      <c r="J102" s="149"/>
      <c r="K102" s="149"/>
      <c r="L102" s="149"/>
      <c r="M102" s="149">
        <f t="shared" si="1"/>
        <v>0</v>
      </c>
      <c r="N102" s="173">
        <f t="shared" si="2"/>
        <v>0</v>
      </c>
      <c r="P102" s="255"/>
      <c r="Q102" s="255"/>
      <c r="R102" s="255"/>
      <c r="S102" s="255"/>
      <c r="T102" s="255"/>
      <c r="U102" s="255"/>
      <c r="V102" s="255"/>
      <c r="W102" s="255"/>
      <c r="X102" s="91"/>
      <c r="AC102" s="6"/>
      <c r="AD102" s="7"/>
      <c r="AE102" s="8"/>
      <c r="AF102" s="7"/>
      <c r="AO102" s="127"/>
      <c r="AP102" s="10"/>
      <c r="AQ102" s="113"/>
      <c r="AR102" s="113"/>
      <c r="AS102" s="129"/>
      <c r="AT102" s="117"/>
      <c r="AU102" s="117"/>
      <c r="AV102" s="116"/>
      <c r="AW102" s="140"/>
      <c r="AX102" s="116"/>
      <c r="AY102" s="117"/>
      <c r="AZ102" s="117"/>
      <c r="BA102" s="119"/>
      <c r="BB102" s="133"/>
      <c r="BC102" s="113"/>
    </row>
    <row r="103" spans="1:55" s="107" customFormat="1" ht="15.75" hidden="1" customHeight="1">
      <c r="A103" s="95" t="s">
        <v>430</v>
      </c>
      <c r="B103" s="135"/>
      <c r="C103" s="256" t="str">
        <f>IF(B103="","",VLOOKUP(B103,#REF!,2,FALSE))</f>
        <v/>
      </c>
      <c r="D103" s="257"/>
      <c r="E103" s="149"/>
      <c r="F103" s="149"/>
      <c r="G103" s="149"/>
      <c r="H103" s="149"/>
      <c r="I103" s="149"/>
      <c r="J103" s="149"/>
      <c r="K103" s="149"/>
      <c r="L103" s="149"/>
      <c r="M103" s="149">
        <f t="shared" si="1"/>
        <v>0</v>
      </c>
      <c r="N103" s="173">
        <f t="shared" si="2"/>
        <v>0</v>
      </c>
      <c r="P103" s="255"/>
      <c r="Q103" s="255"/>
      <c r="R103" s="255"/>
      <c r="S103" s="255"/>
      <c r="T103" s="255"/>
      <c r="U103" s="255"/>
      <c r="V103" s="255"/>
      <c r="W103" s="255"/>
      <c r="X103" s="91"/>
      <c r="AC103" s="6"/>
      <c r="AD103" s="7"/>
      <c r="AE103" s="8"/>
      <c r="AF103" s="7"/>
      <c r="AO103" s="127"/>
      <c r="AP103" s="10"/>
      <c r="AQ103" s="113"/>
      <c r="AR103" s="113"/>
      <c r="AS103" s="129"/>
      <c r="AT103" s="117"/>
      <c r="AU103" s="117"/>
      <c r="AV103" s="116"/>
      <c r="AW103" s="140"/>
      <c r="AX103" s="116"/>
      <c r="AY103" s="117"/>
      <c r="AZ103" s="117"/>
      <c r="BA103" s="119"/>
      <c r="BB103" s="133"/>
      <c r="BC103" s="113"/>
    </row>
    <row r="104" spans="1:55" s="107" customFormat="1" ht="15.75" hidden="1" customHeight="1">
      <c r="A104" s="95" t="s">
        <v>431</v>
      </c>
      <c r="B104" s="135"/>
      <c r="C104" s="256" t="str">
        <f>IF(B104="","",VLOOKUP(B104,#REF!,2,FALSE))</f>
        <v/>
      </c>
      <c r="D104" s="257"/>
      <c r="E104" s="149"/>
      <c r="F104" s="149"/>
      <c r="G104" s="149"/>
      <c r="H104" s="149"/>
      <c r="I104" s="149"/>
      <c r="J104" s="149"/>
      <c r="K104" s="149"/>
      <c r="L104" s="149"/>
      <c r="M104" s="149">
        <f t="shared" si="1"/>
        <v>0</v>
      </c>
      <c r="N104" s="173">
        <f t="shared" si="2"/>
        <v>0</v>
      </c>
      <c r="P104" s="255"/>
      <c r="Q104" s="255"/>
      <c r="R104" s="255"/>
      <c r="S104" s="255"/>
      <c r="T104" s="255"/>
      <c r="U104" s="255"/>
      <c r="V104" s="255"/>
      <c r="W104" s="255"/>
      <c r="X104" s="91"/>
      <c r="AC104" s="6"/>
      <c r="AD104" s="7"/>
      <c r="AE104" s="8"/>
      <c r="AF104" s="7"/>
      <c r="AO104" s="127"/>
      <c r="AP104" s="10"/>
      <c r="AQ104" s="113"/>
      <c r="AR104" s="113"/>
      <c r="AS104" s="129"/>
      <c r="AT104" s="117"/>
      <c r="AU104" s="117"/>
      <c r="AV104" s="116"/>
      <c r="AW104" s="140"/>
      <c r="AX104" s="116"/>
      <c r="AY104" s="117"/>
      <c r="AZ104" s="117"/>
      <c r="BA104" s="119"/>
      <c r="BB104" s="133"/>
      <c r="BC104" s="113"/>
    </row>
    <row r="105" spans="1:55" s="107" customFormat="1" ht="15.75" hidden="1" customHeight="1">
      <c r="A105" s="95" t="s">
        <v>432</v>
      </c>
      <c r="B105" s="135"/>
      <c r="C105" s="256" t="str">
        <f>IF(B105="","",VLOOKUP(B105,#REF!,2,FALSE))</f>
        <v/>
      </c>
      <c r="D105" s="257"/>
      <c r="E105" s="149"/>
      <c r="F105" s="149"/>
      <c r="G105" s="149"/>
      <c r="H105" s="149"/>
      <c r="I105" s="149"/>
      <c r="J105" s="149"/>
      <c r="K105" s="149"/>
      <c r="L105" s="149"/>
      <c r="M105" s="149">
        <f t="shared" si="1"/>
        <v>0</v>
      </c>
      <c r="N105" s="173">
        <f t="shared" si="2"/>
        <v>0</v>
      </c>
      <c r="P105" s="255"/>
      <c r="Q105" s="255"/>
      <c r="R105" s="255"/>
      <c r="S105" s="255"/>
      <c r="T105" s="255"/>
      <c r="U105" s="255"/>
      <c r="V105" s="255"/>
      <c r="W105" s="255"/>
      <c r="X105" s="91"/>
      <c r="AC105" s="6"/>
      <c r="AD105" s="7"/>
      <c r="AE105" s="8"/>
      <c r="AF105" s="7"/>
      <c r="AO105" s="127"/>
      <c r="AP105" s="10"/>
      <c r="AQ105" s="113"/>
      <c r="AR105" s="113"/>
      <c r="AS105" s="129"/>
      <c r="AT105" s="117"/>
      <c r="AU105" s="117"/>
      <c r="AV105" s="116"/>
      <c r="AW105" s="140"/>
      <c r="AX105" s="116"/>
      <c r="AY105" s="117"/>
      <c r="AZ105" s="117"/>
      <c r="BA105" s="119"/>
      <c r="BB105" s="133"/>
      <c r="BC105" s="113"/>
    </row>
    <row r="106" spans="1:55" s="107" customFormat="1" ht="15.75" customHeight="1">
      <c r="A106" s="171" t="s">
        <v>433</v>
      </c>
      <c r="B106" s="169">
        <v>425000</v>
      </c>
      <c r="C106" s="202" t="e">
        <f>IF(B106="","",VLOOKUP(B106,#REF!,2,FALSE))</f>
        <v>#REF!</v>
      </c>
      <c r="D106" s="204"/>
      <c r="E106" s="170">
        <f>SUM(E107:E111)</f>
        <v>0</v>
      </c>
      <c r="F106" s="170">
        <f t="shared" ref="F106:L106" si="13">SUM(F107:F111)</f>
        <v>0</v>
      </c>
      <c r="G106" s="170">
        <f t="shared" si="13"/>
        <v>0</v>
      </c>
      <c r="H106" s="170">
        <f t="shared" si="13"/>
        <v>0</v>
      </c>
      <c r="I106" s="170">
        <f t="shared" si="13"/>
        <v>0</v>
      </c>
      <c r="J106" s="170">
        <f t="shared" si="13"/>
        <v>0</v>
      </c>
      <c r="K106" s="170">
        <f t="shared" si="13"/>
        <v>0</v>
      </c>
      <c r="L106" s="170">
        <f t="shared" si="13"/>
        <v>0</v>
      </c>
      <c r="M106" s="170">
        <f t="shared" si="1"/>
        <v>0</v>
      </c>
      <c r="N106" s="172">
        <f t="shared" si="2"/>
        <v>0</v>
      </c>
      <c r="P106" s="255"/>
      <c r="Q106" s="255"/>
      <c r="R106" s="255"/>
      <c r="S106" s="255"/>
      <c r="T106" s="255"/>
      <c r="U106" s="255"/>
      <c r="V106" s="255"/>
      <c r="W106" s="255"/>
      <c r="X106" s="91"/>
      <c r="AC106" s="6"/>
      <c r="AD106" s="7"/>
      <c r="AE106" s="8"/>
      <c r="AF106" s="7"/>
      <c r="AO106" s="127"/>
      <c r="AP106" s="10"/>
      <c r="AQ106" s="113"/>
      <c r="AR106" s="113"/>
      <c r="AS106" s="129"/>
      <c r="AT106" s="117"/>
      <c r="AU106" s="117"/>
      <c r="AV106" s="116"/>
      <c r="AW106" s="140"/>
      <c r="AX106" s="116"/>
      <c r="AY106" s="117"/>
      <c r="AZ106" s="117"/>
      <c r="BA106" s="119"/>
      <c r="BB106" s="133"/>
      <c r="BC106" s="113"/>
    </row>
    <row r="107" spans="1:55" s="107" customFormat="1" ht="15.75" hidden="1" customHeight="1">
      <c r="A107" s="95" t="s">
        <v>434</v>
      </c>
      <c r="B107" s="135"/>
      <c r="C107" s="256" t="str">
        <f>IF(B107="","",VLOOKUP(B107,#REF!,2,FALSE))</f>
        <v/>
      </c>
      <c r="D107" s="257"/>
      <c r="E107" s="149"/>
      <c r="F107" s="149"/>
      <c r="G107" s="149"/>
      <c r="H107" s="149"/>
      <c r="I107" s="149"/>
      <c r="J107" s="149"/>
      <c r="K107" s="149"/>
      <c r="L107" s="149"/>
      <c r="M107" s="149">
        <f t="shared" si="1"/>
        <v>0</v>
      </c>
      <c r="N107" s="173">
        <f t="shared" si="2"/>
        <v>0</v>
      </c>
      <c r="P107" s="255"/>
      <c r="Q107" s="255"/>
      <c r="R107" s="255"/>
      <c r="S107" s="255"/>
      <c r="T107" s="255"/>
      <c r="U107" s="255"/>
      <c r="V107" s="255"/>
      <c r="W107" s="255"/>
      <c r="X107" s="91"/>
      <c r="AC107" s="6"/>
      <c r="AD107" s="7"/>
      <c r="AE107" s="8"/>
      <c r="AF107" s="7"/>
      <c r="AO107" s="127"/>
      <c r="AP107" s="10"/>
      <c r="AQ107" s="113"/>
      <c r="AR107" s="113"/>
      <c r="AS107" s="129"/>
      <c r="AT107" s="117"/>
      <c r="AU107" s="117"/>
      <c r="AV107" s="116"/>
      <c r="AW107" s="140"/>
      <c r="AX107" s="116"/>
      <c r="AY107" s="117"/>
      <c r="AZ107" s="117"/>
      <c r="BA107" s="119"/>
      <c r="BB107" s="133"/>
      <c r="BC107" s="113"/>
    </row>
    <row r="108" spans="1:55" s="107" customFormat="1" ht="15.75" hidden="1" customHeight="1">
      <c r="A108" s="95" t="s">
        <v>435</v>
      </c>
      <c r="B108" s="135"/>
      <c r="C108" s="256" t="str">
        <f>IF(B108="","",VLOOKUP(B108,#REF!,2,FALSE))</f>
        <v/>
      </c>
      <c r="D108" s="257"/>
      <c r="E108" s="149"/>
      <c r="F108" s="149"/>
      <c r="G108" s="149"/>
      <c r="H108" s="149"/>
      <c r="I108" s="149"/>
      <c r="J108" s="149"/>
      <c r="K108" s="149"/>
      <c r="L108" s="149"/>
      <c r="M108" s="149">
        <f t="shared" si="1"/>
        <v>0</v>
      </c>
      <c r="N108" s="173">
        <f t="shared" si="2"/>
        <v>0</v>
      </c>
      <c r="P108" s="255"/>
      <c r="Q108" s="255"/>
      <c r="R108" s="255"/>
      <c r="S108" s="255"/>
      <c r="T108" s="255"/>
      <c r="U108" s="255"/>
      <c r="V108" s="255"/>
      <c r="W108" s="255"/>
      <c r="X108" s="91"/>
      <c r="AC108" s="6"/>
      <c r="AD108" s="7"/>
      <c r="AE108" s="8"/>
      <c r="AF108" s="7"/>
      <c r="AO108" s="127"/>
      <c r="AP108" s="10"/>
      <c r="AQ108" s="113"/>
      <c r="AR108" s="113"/>
      <c r="AS108" s="129"/>
      <c r="AT108" s="117"/>
      <c r="AU108" s="117"/>
      <c r="AV108" s="116"/>
      <c r="AW108" s="140"/>
      <c r="AX108" s="116"/>
      <c r="AY108" s="117"/>
      <c r="AZ108" s="117"/>
      <c r="BA108" s="119"/>
      <c r="BB108" s="133"/>
      <c r="BC108" s="113"/>
    </row>
    <row r="109" spans="1:55" s="107" customFormat="1" ht="15.75" hidden="1" customHeight="1">
      <c r="A109" s="95" t="s">
        <v>436</v>
      </c>
      <c r="B109" s="135"/>
      <c r="C109" s="256" t="str">
        <f>IF(B109="","",VLOOKUP(B109,#REF!,2,FALSE))</f>
        <v/>
      </c>
      <c r="D109" s="257"/>
      <c r="E109" s="149"/>
      <c r="F109" s="149"/>
      <c r="G109" s="149"/>
      <c r="H109" s="149"/>
      <c r="I109" s="149"/>
      <c r="J109" s="149"/>
      <c r="K109" s="149"/>
      <c r="L109" s="149"/>
      <c r="M109" s="149">
        <f t="shared" si="1"/>
        <v>0</v>
      </c>
      <c r="N109" s="173">
        <f t="shared" si="2"/>
        <v>0</v>
      </c>
      <c r="P109" s="255"/>
      <c r="Q109" s="255"/>
      <c r="R109" s="255"/>
      <c r="S109" s="255"/>
      <c r="T109" s="255"/>
      <c r="U109" s="255"/>
      <c r="V109" s="255"/>
      <c r="W109" s="255"/>
      <c r="X109" s="91"/>
      <c r="AC109" s="6"/>
      <c r="AD109" s="7"/>
      <c r="AE109" s="8"/>
      <c r="AF109" s="7"/>
      <c r="AO109" s="127"/>
      <c r="AP109" s="10"/>
      <c r="AQ109" s="113"/>
      <c r="AR109" s="113"/>
      <c r="AS109" s="129"/>
      <c r="AT109" s="117"/>
      <c r="AU109" s="117"/>
      <c r="AV109" s="116"/>
      <c r="AW109" s="140"/>
      <c r="AX109" s="116"/>
      <c r="AY109" s="117"/>
      <c r="AZ109" s="117"/>
      <c r="BA109" s="119"/>
      <c r="BB109" s="133"/>
      <c r="BC109" s="113"/>
    </row>
    <row r="110" spans="1:55" s="107" customFormat="1" ht="15.75" hidden="1" customHeight="1">
      <c r="A110" s="95" t="s">
        <v>437</v>
      </c>
      <c r="B110" s="135"/>
      <c r="C110" s="256" t="str">
        <f>IF(B110="","",VLOOKUP(B110,#REF!,2,FALSE))</f>
        <v/>
      </c>
      <c r="D110" s="257"/>
      <c r="E110" s="149"/>
      <c r="F110" s="149"/>
      <c r="G110" s="149"/>
      <c r="H110" s="149"/>
      <c r="I110" s="149"/>
      <c r="J110" s="149"/>
      <c r="K110" s="149"/>
      <c r="L110" s="149"/>
      <c r="M110" s="149">
        <f t="shared" si="1"/>
        <v>0</v>
      </c>
      <c r="N110" s="173">
        <f t="shared" si="2"/>
        <v>0</v>
      </c>
      <c r="P110" s="255"/>
      <c r="Q110" s="255"/>
      <c r="R110" s="255"/>
      <c r="S110" s="255"/>
      <c r="T110" s="255"/>
      <c r="U110" s="255"/>
      <c r="V110" s="255"/>
      <c r="W110" s="255"/>
      <c r="X110" s="91"/>
      <c r="AC110" s="6"/>
      <c r="AD110" s="7"/>
      <c r="AE110" s="8"/>
      <c r="AF110" s="7"/>
      <c r="AO110" s="127"/>
      <c r="AP110" s="10"/>
      <c r="AQ110" s="113"/>
      <c r="AR110" s="113"/>
      <c r="AS110" s="129"/>
      <c r="AT110" s="117"/>
      <c r="AU110" s="117"/>
      <c r="AV110" s="116"/>
      <c r="AW110" s="140"/>
      <c r="AX110" s="116"/>
      <c r="AY110" s="117"/>
      <c r="AZ110" s="117"/>
      <c r="BA110" s="119"/>
      <c r="BB110" s="133"/>
      <c r="BC110" s="113"/>
    </row>
    <row r="111" spans="1:55" s="107" customFormat="1" ht="15.75" hidden="1" customHeight="1">
      <c r="A111" s="95" t="s">
        <v>438</v>
      </c>
      <c r="B111" s="135"/>
      <c r="C111" s="256" t="str">
        <f>IF(B111="","",VLOOKUP(B111,#REF!,2,FALSE))</f>
        <v/>
      </c>
      <c r="D111" s="257"/>
      <c r="E111" s="149"/>
      <c r="F111" s="149"/>
      <c r="G111" s="149"/>
      <c r="H111" s="149"/>
      <c r="I111" s="149"/>
      <c r="J111" s="149"/>
      <c r="K111" s="149"/>
      <c r="L111" s="149"/>
      <c r="M111" s="149">
        <f t="shared" si="1"/>
        <v>0</v>
      </c>
      <c r="N111" s="173">
        <f t="shared" si="2"/>
        <v>0</v>
      </c>
      <c r="P111" s="255"/>
      <c r="Q111" s="255"/>
      <c r="R111" s="255"/>
      <c r="S111" s="255"/>
      <c r="T111" s="255"/>
      <c r="U111" s="255"/>
      <c r="V111" s="255"/>
      <c r="W111" s="255"/>
      <c r="X111" s="91"/>
      <c r="AC111" s="6"/>
      <c r="AD111" s="7"/>
      <c r="AE111" s="8"/>
      <c r="AF111" s="7"/>
      <c r="AO111" s="127"/>
      <c r="AP111" s="10"/>
      <c r="AQ111" s="113"/>
      <c r="AR111" s="113"/>
      <c r="AS111" s="129"/>
      <c r="AT111" s="117"/>
      <c r="AU111" s="117"/>
      <c r="AV111" s="116"/>
      <c r="AW111" s="140"/>
      <c r="AX111" s="116"/>
      <c r="AY111" s="117"/>
      <c r="AZ111" s="117"/>
      <c r="BA111" s="119"/>
      <c r="BB111" s="133"/>
      <c r="BC111" s="113"/>
    </row>
    <row r="112" spans="1:55" s="107" customFormat="1" ht="15.75" customHeight="1">
      <c r="A112" s="171" t="s">
        <v>439</v>
      </c>
      <c r="B112" s="169">
        <v>426000</v>
      </c>
      <c r="C112" s="202" t="e">
        <f>IF(B112="","",VLOOKUP(B112,#REF!,2,FALSE))</f>
        <v>#REF!</v>
      </c>
      <c r="D112" s="204"/>
      <c r="E112" s="170">
        <f>SUM(E113:E121)</f>
        <v>0</v>
      </c>
      <c r="F112" s="170">
        <f t="shared" ref="F112:L112" si="14">SUM(F113:F121)</f>
        <v>0</v>
      </c>
      <c r="G112" s="170">
        <f t="shared" si="14"/>
        <v>0</v>
      </c>
      <c r="H112" s="170">
        <f t="shared" si="14"/>
        <v>0</v>
      </c>
      <c r="I112" s="170">
        <f t="shared" si="14"/>
        <v>0</v>
      </c>
      <c r="J112" s="170">
        <f t="shared" si="14"/>
        <v>0</v>
      </c>
      <c r="K112" s="170">
        <f t="shared" si="14"/>
        <v>0</v>
      </c>
      <c r="L112" s="170">
        <f t="shared" si="14"/>
        <v>0</v>
      </c>
      <c r="M112" s="170">
        <f t="shared" si="1"/>
        <v>0</v>
      </c>
      <c r="N112" s="172">
        <f t="shared" si="2"/>
        <v>0</v>
      </c>
      <c r="P112" s="255"/>
      <c r="Q112" s="255"/>
      <c r="R112" s="255"/>
      <c r="S112" s="255"/>
      <c r="T112" s="255"/>
      <c r="U112" s="255"/>
      <c r="V112" s="255"/>
      <c r="W112" s="255"/>
      <c r="X112" s="91"/>
      <c r="AC112" s="6"/>
      <c r="AD112" s="7"/>
      <c r="AE112" s="8"/>
      <c r="AF112" s="7"/>
      <c r="AO112" s="127"/>
      <c r="AP112" s="10"/>
      <c r="AQ112" s="113"/>
      <c r="AR112" s="113"/>
      <c r="AS112" s="129"/>
      <c r="AT112" s="117"/>
      <c r="AU112" s="117"/>
      <c r="AV112" s="116"/>
      <c r="AW112" s="140"/>
      <c r="AX112" s="116"/>
      <c r="AY112" s="117"/>
      <c r="AZ112" s="117"/>
      <c r="BA112" s="119"/>
      <c r="BB112" s="133"/>
      <c r="BC112" s="113"/>
    </row>
    <row r="113" spans="1:55" s="107" customFormat="1" ht="15.75" hidden="1" customHeight="1">
      <c r="A113" s="95" t="s">
        <v>440</v>
      </c>
      <c r="B113" s="135"/>
      <c r="C113" s="256" t="str">
        <f>IF(B113="","",VLOOKUP(B113,#REF!,2,FALSE))</f>
        <v/>
      </c>
      <c r="D113" s="257"/>
      <c r="E113" s="149"/>
      <c r="F113" s="149"/>
      <c r="G113" s="149"/>
      <c r="H113" s="149"/>
      <c r="I113" s="149"/>
      <c r="J113" s="149"/>
      <c r="K113" s="149"/>
      <c r="L113" s="149"/>
      <c r="M113" s="149">
        <f t="shared" si="1"/>
        <v>0</v>
      </c>
      <c r="N113" s="173">
        <f t="shared" si="2"/>
        <v>0</v>
      </c>
      <c r="P113" s="255"/>
      <c r="Q113" s="255"/>
      <c r="R113" s="255"/>
      <c r="S113" s="255"/>
      <c r="T113" s="255"/>
      <c r="U113" s="255"/>
      <c r="V113" s="255"/>
      <c r="W113" s="255"/>
      <c r="X113" s="91"/>
      <c r="AC113" s="6"/>
      <c r="AD113" s="7"/>
      <c r="AE113" s="8"/>
      <c r="AF113" s="7"/>
      <c r="AO113" s="127"/>
      <c r="AP113" s="10"/>
      <c r="AQ113" s="113"/>
      <c r="AR113" s="113"/>
      <c r="AS113" s="129"/>
      <c r="AT113" s="117"/>
      <c r="AU113" s="117"/>
      <c r="AV113" s="116"/>
      <c r="AW113" s="140"/>
      <c r="AX113" s="116"/>
      <c r="AY113" s="117"/>
      <c r="AZ113" s="117"/>
      <c r="BA113" s="119"/>
      <c r="BB113" s="133"/>
      <c r="BC113" s="113"/>
    </row>
    <row r="114" spans="1:55" s="107" customFormat="1" ht="15.75" hidden="1" customHeight="1">
      <c r="A114" s="95" t="s">
        <v>441</v>
      </c>
      <c r="B114" s="135"/>
      <c r="C114" s="256" t="str">
        <f>IF(B114="","",VLOOKUP(B114,#REF!,2,FALSE))</f>
        <v/>
      </c>
      <c r="D114" s="257"/>
      <c r="E114" s="149"/>
      <c r="F114" s="149"/>
      <c r="G114" s="149"/>
      <c r="H114" s="149"/>
      <c r="I114" s="149"/>
      <c r="J114" s="149"/>
      <c r="K114" s="149"/>
      <c r="L114" s="149"/>
      <c r="M114" s="149">
        <f t="shared" si="1"/>
        <v>0</v>
      </c>
      <c r="N114" s="173">
        <f t="shared" si="2"/>
        <v>0</v>
      </c>
      <c r="P114" s="255"/>
      <c r="Q114" s="255"/>
      <c r="R114" s="255"/>
      <c r="S114" s="255"/>
      <c r="T114" s="255"/>
      <c r="U114" s="255"/>
      <c r="V114" s="255"/>
      <c r="W114" s="255"/>
      <c r="X114" s="91"/>
      <c r="AC114" s="6"/>
      <c r="AD114" s="7"/>
      <c r="AE114" s="8"/>
      <c r="AF114" s="7"/>
      <c r="AO114" s="127"/>
      <c r="AP114" s="10"/>
      <c r="AQ114" s="113"/>
      <c r="AR114" s="113"/>
      <c r="AS114" s="129"/>
      <c r="AT114" s="117"/>
      <c r="AU114" s="117"/>
      <c r="AV114" s="116"/>
      <c r="AW114" s="140"/>
      <c r="AX114" s="116"/>
      <c r="AY114" s="117"/>
      <c r="AZ114" s="117"/>
      <c r="BA114" s="119"/>
      <c r="BB114" s="133"/>
      <c r="BC114" s="113"/>
    </row>
    <row r="115" spans="1:55" s="107" customFormat="1" ht="15.75" hidden="1" customHeight="1">
      <c r="A115" s="95" t="s">
        <v>442</v>
      </c>
      <c r="B115" s="135"/>
      <c r="C115" s="256" t="str">
        <f>IF(B115="","",VLOOKUP(B115,#REF!,2,FALSE))</f>
        <v/>
      </c>
      <c r="D115" s="257"/>
      <c r="E115" s="149"/>
      <c r="F115" s="149"/>
      <c r="G115" s="149"/>
      <c r="H115" s="149"/>
      <c r="I115" s="149"/>
      <c r="J115" s="149"/>
      <c r="K115" s="149"/>
      <c r="L115" s="149"/>
      <c r="M115" s="149">
        <f t="shared" si="1"/>
        <v>0</v>
      </c>
      <c r="N115" s="173">
        <f t="shared" si="2"/>
        <v>0</v>
      </c>
      <c r="P115" s="255"/>
      <c r="Q115" s="255"/>
      <c r="R115" s="255"/>
      <c r="S115" s="255"/>
      <c r="T115" s="255"/>
      <c r="U115" s="255"/>
      <c r="V115" s="255"/>
      <c r="W115" s="255"/>
      <c r="X115" s="91"/>
      <c r="AC115" s="6"/>
      <c r="AD115" s="7"/>
      <c r="AE115" s="8"/>
      <c r="AF115" s="7"/>
      <c r="AO115" s="127"/>
      <c r="AP115" s="10"/>
      <c r="AQ115" s="113"/>
      <c r="AR115" s="113"/>
      <c r="AS115" s="129"/>
      <c r="AT115" s="117"/>
      <c r="AU115" s="117"/>
      <c r="AV115" s="116"/>
      <c r="AW115" s="140"/>
      <c r="AX115" s="116"/>
      <c r="AY115" s="117"/>
      <c r="AZ115" s="117"/>
      <c r="BA115" s="119"/>
      <c r="BB115" s="133"/>
      <c r="BC115" s="113"/>
    </row>
    <row r="116" spans="1:55" s="107" customFormat="1" ht="15.75" hidden="1" customHeight="1">
      <c r="A116" s="95" t="s">
        <v>443</v>
      </c>
      <c r="B116" s="135"/>
      <c r="C116" s="256" t="str">
        <f>IF(B116="","",VLOOKUP(B116,#REF!,2,FALSE))</f>
        <v/>
      </c>
      <c r="D116" s="257"/>
      <c r="E116" s="149"/>
      <c r="F116" s="149"/>
      <c r="G116" s="149"/>
      <c r="H116" s="149"/>
      <c r="I116" s="149"/>
      <c r="J116" s="149"/>
      <c r="K116" s="149"/>
      <c r="L116" s="149"/>
      <c r="M116" s="149">
        <f t="shared" si="1"/>
        <v>0</v>
      </c>
      <c r="N116" s="173">
        <f t="shared" si="2"/>
        <v>0</v>
      </c>
      <c r="P116" s="255"/>
      <c r="Q116" s="255"/>
      <c r="R116" s="255"/>
      <c r="S116" s="255"/>
      <c r="T116" s="255"/>
      <c r="U116" s="255"/>
      <c r="V116" s="255"/>
      <c r="W116" s="255"/>
      <c r="X116" s="91"/>
      <c r="AC116" s="6"/>
      <c r="AD116" s="7"/>
      <c r="AE116" s="8"/>
      <c r="AF116" s="7"/>
      <c r="AO116" s="127"/>
      <c r="AP116" s="10"/>
      <c r="AQ116" s="113"/>
      <c r="AR116" s="113"/>
      <c r="AS116" s="129"/>
      <c r="AT116" s="117"/>
      <c r="AU116" s="117"/>
      <c r="AV116" s="116"/>
      <c r="AW116" s="140"/>
      <c r="AX116" s="116"/>
      <c r="AY116" s="117"/>
      <c r="AZ116" s="117"/>
      <c r="BA116" s="119"/>
      <c r="BB116" s="133"/>
      <c r="BC116" s="113"/>
    </row>
    <row r="117" spans="1:55" s="107" customFormat="1" ht="15.75" hidden="1" customHeight="1">
      <c r="A117" s="95" t="s">
        <v>444</v>
      </c>
      <c r="B117" s="135"/>
      <c r="C117" s="256" t="str">
        <f>IF(B117="","",VLOOKUP(B117,#REF!,2,FALSE))</f>
        <v/>
      </c>
      <c r="D117" s="257"/>
      <c r="E117" s="149"/>
      <c r="F117" s="149"/>
      <c r="G117" s="149"/>
      <c r="H117" s="149"/>
      <c r="I117" s="149"/>
      <c r="J117" s="149"/>
      <c r="K117" s="149"/>
      <c r="L117" s="149"/>
      <c r="M117" s="149">
        <f t="shared" si="1"/>
        <v>0</v>
      </c>
      <c r="N117" s="173">
        <f t="shared" si="2"/>
        <v>0</v>
      </c>
      <c r="P117" s="255"/>
      <c r="Q117" s="255"/>
      <c r="R117" s="255"/>
      <c r="S117" s="255"/>
      <c r="T117" s="255"/>
      <c r="U117" s="255"/>
      <c r="V117" s="255"/>
      <c r="W117" s="255"/>
      <c r="X117" s="91"/>
      <c r="AC117" s="6"/>
      <c r="AD117" s="7"/>
      <c r="AE117" s="8"/>
      <c r="AF117" s="7"/>
      <c r="AO117" s="127"/>
      <c r="AP117" s="10"/>
      <c r="AQ117" s="113"/>
      <c r="AR117" s="113"/>
      <c r="AS117" s="129"/>
      <c r="AT117" s="117"/>
      <c r="AU117" s="117"/>
      <c r="AV117" s="116"/>
      <c r="AW117" s="140"/>
      <c r="AX117" s="116"/>
      <c r="AY117" s="117"/>
      <c r="AZ117" s="117"/>
      <c r="BA117" s="119"/>
      <c r="BB117" s="133"/>
      <c r="BC117" s="113"/>
    </row>
    <row r="118" spans="1:55" s="107" customFormat="1" ht="15.75" hidden="1" customHeight="1">
      <c r="A118" s="95" t="s">
        <v>445</v>
      </c>
      <c r="B118" s="135"/>
      <c r="C118" s="256" t="str">
        <f>IF(B118="","",VLOOKUP(B118,#REF!,2,FALSE))</f>
        <v/>
      </c>
      <c r="D118" s="257"/>
      <c r="E118" s="149"/>
      <c r="F118" s="149"/>
      <c r="G118" s="149"/>
      <c r="H118" s="149"/>
      <c r="I118" s="149"/>
      <c r="J118" s="149"/>
      <c r="K118" s="149"/>
      <c r="L118" s="149"/>
      <c r="M118" s="149">
        <f t="shared" si="1"/>
        <v>0</v>
      </c>
      <c r="N118" s="173">
        <f t="shared" si="2"/>
        <v>0</v>
      </c>
      <c r="P118" s="255"/>
      <c r="Q118" s="255"/>
      <c r="R118" s="255"/>
      <c r="S118" s="255"/>
      <c r="T118" s="255"/>
      <c r="U118" s="255"/>
      <c r="V118" s="255"/>
      <c r="W118" s="255"/>
      <c r="X118" s="91"/>
      <c r="AC118" s="6"/>
      <c r="AD118" s="7"/>
      <c r="AE118" s="8"/>
      <c r="AF118" s="7"/>
      <c r="AO118" s="127"/>
      <c r="AP118" s="10"/>
      <c r="AQ118" s="113"/>
      <c r="AR118" s="113"/>
      <c r="AS118" s="129"/>
      <c r="AT118" s="117"/>
      <c r="AU118" s="117"/>
      <c r="AV118" s="116"/>
      <c r="AW118" s="140"/>
      <c r="AX118" s="116"/>
      <c r="AY118" s="117"/>
      <c r="AZ118" s="117"/>
      <c r="BA118" s="119"/>
      <c r="BB118" s="133"/>
      <c r="BC118" s="113"/>
    </row>
    <row r="119" spans="1:55" s="107" customFormat="1" ht="15.75" hidden="1" customHeight="1">
      <c r="A119" s="95" t="s">
        <v>446</v>
      </c>
      <c r="B119" s="135"/>
      <c r="C119" s="256" t="str">
        <f>IF(B119="","",VLOOKUP(B119,#REF!,2,FALSE))</f>
        <v/>
      </c>
      <c r="D119" s="257"/>
      <c r="E119" s="149"/>
      <c r="F119" s="149"/>
      <c r="G119" s="149"/>
      <c r="H119" s="149"/>
      <c r="I119" s="149"/>
      <c r="J119" s="149"/>
      <c r="K119" s="149"/>
      <c r="L119" s="149"/>
      <c r="M119" s="149">
        <f t="shared" si="1"/>
        <v>0</v>
      </c>
      <c r="N119" s="173">
        <f t="shared" si="2"/>
        <v>0</v>
      </c>
      <c r="P119" s="255"/>
      <c r="Q119" s="255"/>
      <c r="R119" s="255"/>
      <c r="S119" s="255"/>
      <c r="T119" s="255"/>
      <c r="U119" s="255"/>
      <c r="V119" s="255"/>
      <c r="W119" s="255"/>
      <c r="X119" s="91"/>
      <c r="AC119" s="6"/>
      <c r="AD119" s="7"/>
      <c r="AE119" s="8"/>
      <c r="AF119" s="7"/>
      <c r="AO119" s="127"/>
      <c r="AP119" s="10"/>
      <c r="AQ119" s="113"/>
      <c r="AR119" s="113"/>
      <c r="AS119" s="129"/>
      <c r="AT119" s="117"/>
      <c r="AU119" s="117"/>
      <c r="AV119" s="116"/>
      <c r="AW119" s="140"/>
      <c r="AX119" s="116"/>
      <c r="AY119" s="117"/>
      <c r="AZ119" s="117"/>
      <c r="BA119" s="119"/>
      <c r="BB119" s="133"/>
      <c r="BC119" s="113"/>
    </row>
    <row r="120" spans="1:55" s="107" customFormat="1" ht="15.75" hidden="1" customHeight="1">
      <c r="A120" s="95" t="s">
        <v>447</v>
      </c>
      <c r="B120" s="135"/>
      <c r="C120" s="256" t="str">
        <f>IF(B120="","",VLOOKUP(B120,#REF!,2,FALSE))</f>
        <v/>
      </c>
      <c r="D120" s="257"/>
      <c r="E120" s="149"/>
      <c r="F120" s="149"/>
      <c r="G120" s="149"/>
      <c r="H120" s="149"/>
      <c r="I120" s="149"/>
      <c r="J120" s="149"/>
      <c r="K120" s="149"/>
      <c r="L120" s="149"/>
      <c r="M120" s="149">
        <f t="shared" si="1"/>
        <v>0</v>
      </c>
      <c r="N120" s="173">
        <f t="shared" si="2"/>
        <v>0</v>
      </c>
      <c r="P120" s="255"/>
      <c r="Q120" s="255"/>
      <c r="R120" s="255"/>
      <c r="S120" s="255"/>
      <c r="T120" s="255"/>
      <c r="U120" s="255"/>
      <c r="V120" s="255"/>
      <c r="W120" s="255"/>
      <c r="X120" s="91"/>
      <c r="AC120" s="6"/>
      <c r="AD120" s="7"/>
      <c r="AE120" s="8"/>
      <c r="AF120" s="7"/>
      <c r="AO120" s="127"/>
      <c r="AP120" s="10"/>
      <c r="AQ120" s="113"/>
      <c r="AR120" s="113"/>
      <c r="AS120" s="129"/>
      <c r="AT120" s="117"/>
      <c r="AU120" s="117"/>
      <c r="AV120" s="116"/>
      <c r="AW120" s="140"/>
      <c r="AX120" s="116"/>
      <c r="AY120" s="117"/>
      <c r="AZ120" s="117"/>
      <c r="BA120" s="119"/>
      <c r="BB120" s="133"/>
      <c r="BC120" s="113"/>
    </row>
    <row r="121" spans="1:55" s="107" customFormat="1" ht="15.75" hidden="1" customHeight="1">
      <c r="A121" s="95" t="s">
        <v>448</v>
      </c>
      <c r="B121" s="135"/>
      <c r="C121" s="256" t="str">
        <f>IF(B121="","",VLOOKUP(B121,#REF!,2,FALSE))</f>
        <v/>
      </c>
      <c r="D121" s="257"/>
      <c r="E121" s="149"/>
      <c r="F121" s="149"/>
      <c r="G121" s="149"/>
      <c r="H121" s="149"/>
      <c r="I121" s="149"/>
      <c r="J121" s="149"/>
      <c r="K121" s="149"/>
      <c r="L121" s="149"/>
      <c r="M121" s="149">
        <f t="shared" si="1"/>
        <v>0</v>
      </c>
      <c r="N121" s="173">
        <f t="shared" si="2"/>
        <v>0</v>
      </c>
      <c r="P121" s="255"/>
      <c r="Q121" s="255"/>
      <c r="R121" s="255"/>
      <c r="S121" s="255"/>
      <c r="T121" s="255"/>
      <c r="U121" s="255"/>
      <c r="V121" s="255"/>
      <c r="W121" s="255"/>
      <c r="X121" s="91"/>
      <c r="AC121" s="6"/>
      <c r="AD121" s="7"/>
      <c r="AE121" s="8"/>
      <c r="AF121" s="7"/>
      <c r="AO121" s="127"/>
      <c r="AP121" s="10"/>
      <c r="AQ121" s="113"/>
      <c r="AR121" s="113"/>
      <c r="AS121" s="129"/>
      <c r="AT121" s="117"/>
      <c r="AU121" s="117"/>
      <c r="AV121" s="116"/>
      <c r="AW121" s="140"/>
      <c r="AX121" s="116"/>
      <c r="AY121" s="117"/>
      <c r="AZ121" s="117"/>
      <c r="BA121" s="119"/>
      <c r="BB121" s="133"/>
      <c r="BC121" s="113"/>
    </row>
    <row r="122" spans="1:55" s="107" customFormat="1" ht="27" customHeight="1">
      <c r="A122" s="171" t="s">
        <v>449</v>
      </c>
      <c r="B122" s="169">
        <v>431000</v>
      </c>
      <c r="C122" s="202" t="e">
        <f>IF(B122="","",VLOOKUP(B122,#REF!,2,FALSE))</f>
        <v>#REF!</v>
      </c>
      <c r="D122" s="204"/>
      <c r="E122" s="170">
        <f>SUM(E123:E124)</f>
        <v>0</v>
      </c>
      <c r="F122" s="170">
        <f t="shared" ref="F122:L122" si="15">SUM(F123:F124)</f>
        <v>0</v>
      </c>
      <c r="G122" s="170">
        <f t="shared" si="15"/>
        <v>0</v>
      </c>
      <c r="H122" s="170">
        <f t="shared" si="15"/>
        <v>0</v>
      </c>
      <c r="I122" s="170">
        <f t="shared" si="15"/>
        <v>0</v>
      </c>
      <c r="J122" s="170">
        <f t="shared" si="15"/>
        <v>0</v>
      </c>
      <c r="K122" s="170">
        <f t="shared" si="15"/>
        <v>0</v>
      </c>
      <c r="L122" s="170">
        <f t="shared" si="15"/>
        <v>0</v>
      </c>
      <c r="M122" s="170">
        <f t="shared" si="1"/>
        <v>0</v>
      </c>
      <c r="N122" s="172">
        <f t="shared" si="2"/>
        <v>0</v>
      </c>
      <c r="P122" s="255"/>
      <c r="Q122" s="255"/>
      <c r="R122" s="255"/>
      <c r="S122" s="255"/>
      <c r="T122" s="255"/>
      <c r="U122" s="255"/>
      <c r="V122" s="255"/>
      <c r="W122" s="255"/>
      <c r="X122" s="91"/>
      <c r="AC122" s="6"/>
      <c r="AD122" s="7"/>
      <c r="AE122" s="8"/>
      <c r="AF122" s="7"/>
      <c r="AO122" s="127"/>
      <c r="AP122" s="10"/>
      <c r="AQ122" s="113"/>
      <c r="AR122" s="113"/>
      <c r="AS122" s="129"/>
      <c r="AT122" s="117"/>
      <c r="AU122" s="117"/>
      <c r="AV122" s="116"/>
      <c r="AW122" s="140"/>
      <c r="AX122" s="116"/>
      <c r="AY122" s="117"/>
      <c r="AZ122" s="117"/>
      <c r="BA122" s="119"/>
      <c r="BB122" s="133"/>
      <c r="BC122" s="113"/>
    </row>
    <row r="123" spans="1:55" s="107" customFormat="1" ht="15.75" hidden="1" customHeight="1">
      <c r="A123" s="95" t="s">
        <v>450</v>
      </c>
      <c r="B123" s="135"/>
      <c r="C123" s="256" t="str">
        <f>IF(B123="","",VLOOKUP(B123,#REF!,2,FALSE))</f>
        <v/>
      </c>
      <c r="D123" s="257"/>
      <c r="E123" s="149"/>
      <c r="F123" s="149"/>
      <c r="G123" s="149"/>
      <c r="H123" s="149"/>
      <c r="I123" s="149"/>
      <c r="J123" s="149"/>
      <c r="K123" s="149"/>
      <c r="L123" s="149"/>
      <c r="M123" s="149">
        <f t="shared" si="1"/>
        <v>0</v>
      </c>
      <c r="N123" s="173">
        <f t="shared" si="2"/>
        <v>0</v>
      </c>
      <c r="P123" s="255"/>
      <c r="Q123" s="255"/>
      <c r="R123" s="255"/>
      <c r="S123" s="255"/>
      <c r="T123" s="255"/>
      <c r="U123" s="255"/>
      <c r="V123" s="255"/>
      <c r="W123" s="255"/>
      <c r="X123" s="91"/>
      <c r="AC123" s="6"/>
      <c r="AD123" s="7"/>
      <c r="AE123" s="8"/>
      <c r="AF123" s="7"/>
      <c r="AO123" s="127"/>
      <c r="AP123" s="10"/>
      <c r="AQ123" s="113"/>
      <c r="AR123" s="113"/>
      <c r="AS123" s="129" t="s">
        <v>167</v>
      </c>
      <c r="AT123" s="117"/>
      <c r="AU123" s="117"/>
      <c r="AV123" s="116"/>
      <c r="AW123" s="140"/>
      <c r="AX123" s="116"/>
      <c r="AY123" s="117"/>
      <c r="AZ123" s="117"/>
      <c r="BA123" s="119">
        <v>531</v>
      </c>
      <c r="BB123" s="141" t="s">
        <v>33</v>
      </c>
      <c r="BC123" s="113"/>
    </row>
    <row r="124" spans="1:55" s="107" customFormat="1" ht="15.75" hidden="1" customHeight="1">
      <c r="A124" s="95" t="s">
        <v>451</v>
      </c>
      <c r="B124" s="135"/>
      <c r="C124" s="256" t="str">
        <f>IF(B124="","",VLOOKUP(B124,#REF!,2,FALSE))</f>
        <v/>
      </c>
      <c r="D124" s="257"/>
      <c r="E124" s="149"/>
      <c r="F124" s="149"/>
      <c r="G124" s="149"/>
      <c r="H124" s="149"/>
      <c r="I124" s="149"/>
      <c r="J124" s="149"/>
      <c r="K124" s="149"/>
      <c r="L124" s="149"/>
      <c r="M124" s="149">
        <f t="shared" si="1"/>
        <v>0</v>
      </c>
      <c r="N124" s="173">
        <f t="shared" si="2"/>
        <v>0</v>
      </c>
      <c r="P124" s="255"/>
      <c r="Q124" s="255"/>
      <c r="R124" s="255"/>
      <c r="S124" s="255"/>
      <c r="T124" s="255"/>
      <c r="U124" s="255"/>
      <c r="V124" s="255"/>
      <c r="W124" s="255"/>
      <c r="X124" s="91"/>
      <c r="AC124" s="6"/>
      <c r="AD124" s="7"/>
      <c r="AE124" s="8"/>
      <c r="AF124" s="7"/>
      <c r="AO124" s="125"/>
      <c r="AP124" s="112"/>
      <c r="AQ124" s="113"/>
      <c r="AR124" s="113"/>
      <c r="AS124" s="129" t="s">
        <v>168</v>
      </c>
      <c r="AT124" s="117"/>
      <c r="AU124" s="117"/>
      <c r="AV124" s="116"/>
      <c r="AW124" s="140"/>
      <c r="AX124" s="116"/>
      <c r="AY124" s="117"/>
      <c r="AZ124" s="117"/>
      <c r="BA124" s="119">
        <v>541</v>
      </c>
      <c r="BB124" s="137" t="s">
        <v>65</v>
      </c>
      <c r="BC124" s="113"/>
    </row>
    <row r="125" spans="1:55" s="107" customFormat="1" ht="15.75" customHeight="1">
      <c r="A125" s="171" t="s">
        <v>452</v>
      </c>
      <c r="B125" s="169">
        <v>441000</v>
      </c>
      <c r="C125" s="202" t="e">
        <f>IF(B125="","",VLOOKUP(B125,#REF!,2,FALSE))</f>
        <v>#REF!</v>
      </c>
      <c r="D125" s="204"/>
      <c r="E125" s="170">
        <f>SUM(E126:E127)</f>
        <v>0</v>
      </c>
      <c r="F125" s="170">
        <f t="shared" ref="F125:L125" si="16">SUM(F126:F127)</f>
        <v>0</v>
      </c>
      <c r="G125" s="170">
        <f t="shared" si="16"/>
        <v>0</v>
      </c>
      <c r="H125" s="170">
        <f t="shared" si="16"/>
        <v>0</v>
      </c>
      <c r="I125" s="170">
        <f t="shared" si="16"/>
        <v>0</v>
      </c>
      <c r="J125" s="170">
        <f t="shared" si="16"/>
        <v>0</v>
      </c>
      <c r="K125" s="170">
        <f t="shared" si="16"/>
        <v>0</v>
      </c>
      <c r="L125" s="170">
        <f t="shared" si="16"/>
        <v>0</v>
      </c>
      <c r="M125" s="170">
        <f t="shared" si="1"/>
        <v>0</v>
      </c>
      <c r="N125" s="172">
        <f t="shared" si="2"/>
        <v>0</v>
      </c>
      <c r="P125" s="255"/>
      <c r="Q125" s="255"/>
      <c r="R125" s="255"/>
      <c r="S125" s="255"/>
      <c r="T125" s="255"/>
      <c r="U125" s="255"/>
      <c r="V125" s="255"/>
      <c r="W125" s="255"/>
      <c r="X125" s="91"/>
      <c r="AC125" s="6"/>
      <c r="AD125" s="7"/>
      <c r="AE125" s="8"/>
      <c r="AF125" s="7"/>
      <c r="AO125" s="127"/>
      <c r="AP125" s="10"/>
      <c r="AQ125" s="113"/>
      <c r="AR125" s="113"/>
      <c r="AS125" s="129" t="s">
        <v>169</v>
      </c>
      <c r="AT125" s="117"/>
      <c r="AU125" s="117"/>
      <c r="AV125" s="116"/>
      <c r="AW125" s="139"/>
      <c r="AX125" s="116"/>
      <c r="AY125" s="117"/>
      <c r="AZ125" s="117"/>
      <c r="BA125" s="119">
        <v>542</v>
      </c>
      <c r="BB125" s="137" t="s">
        <v>66</v>
      </c>
      <c r="BC125" s="113"/>
    </row>
    <row r="126" spans="1:55" s="107" customFormat="1" ht="15.75" hidden="1" customHeight="1">
      <c r="A126" s="95" t="s">
        <v>453</v>
      </c>
      <c r="B126" s="135"/>
      <c r="C126" s="256" t="str">
        <f>IF(B126="","",VLOOKUP(B126,#REF!,2,FALSE))</f>
        <v/>
      </c>
      <c r="D126" s="257"/>
      <c r="E126" s="149"/>
      <c r="F126" s="149"/>
      <c r="G126" s="149"/>
      <c r="H126" s="149"/>
      <c r="I126" s="149"/>
      <c r="J126" s="149"/>
      <c r="K126" s="149"/>
      <c r="L126" s="149"/>
      <c r="M126" s="149">
        <f t="shared" si="1"/>
        <v>0</v>
      </c>
      <c r="N126" s="173">
        <f t="shared" si="2"/>
        <v>0</v>
      </c>
      <c r="P126" s="255"/>
      <c r="Q126" s="255"/>
      <c r="R126" s="255"/>
      <c r="S126" s="255"/>
      <c r="T126" s="255"/>
      <c r="U126" s="255"/>
      <c r="V126" s="255"/>
      <c r="W126" s="255"/>
      <c r="X126" s="91"/>
      <c r="AC126" s="6"/>
      <c r="AD126" s="7"/>
      <c r="AE126" s="8"/>
      <c r="AF126" s="7"/>
      <c r="AO126" s="127"/>
      <c r="AP126" s="10"/>
      <c r="AQ126" s="113"/>
      <c r="AR126" s="113"/>
      <c r="AS126" s="129" t="s">
        <v>170</v>
      </c>
      <c r="AT126" s="117"/>
      <c r="AU126" s="117"/>
      <c r="AV126" s="116"/>
      <c r="AW126" s="140"/>
      <c r="AX126" s="116"/>
      <c r="AY126" s="117"/>
      <c r="AZ126" s="117"/>
      <c r="BA126" s="119">
        <v>543</v>
      </c>
      <c r="BB126" s="133" t="s">
        <v>34</v>
      </c>
      <c r="BC126" s="113"/>
    </row>
    <row r="127" spans="1:55" s="107" customFormat="1" ht="15.75" hidden="1" customHeight="1">
      <c r="A127" s="95" t="s">
        <v>454</v>
      </c>
      <c r="B127" s="135"/>
      <c r="C127" s="256" t="str">
        <f>IF(B127="","",VLOOKUP(B127,#REF!,2,FALSE))</f>
        <v/>
      </c>
      <c r="D127" s="257"/>
      <c r="E127" s="149"/>
      <c r="F127" s="149"/>
      <c r="G127" s="149"/>
      <c r="H127" s="149"/>
      <c r="I127" s="149"/>
      <c r="J127" s="149"/>
      <c r="K127" s="149"/>
      <c r="L127" s="149"/>
      <c r="M127" s="149">
        <f t="shared" si="1"/>
        <v>0</v>
      </c>
      <c r="N127" s="173">
        <f t="shared" si="2"/>
        <v>0</v>
      </c>
      <c r="P127" s="255"/>
      <c r="Q127" s="255"/>
      <c r="R127" s="255"/>
      <c r="S127" s="255"/>
      <c r="T127" s="255"/>
      <c r="U127" s="255"/>
      <c r="V127" s="255"/>
      <c r="W127" s="255"/>
      <c r="X127" s="91"/>
      <c r="AC127" s="6"/>
      <c r="AD127" s="7"/>
      <c r="AE127" s="8"/>
      <c r="AF127" s="7"/>
      <c r="AO127" s="127"/>
      <c r="AP127" s="10"/>
      <c r="AQ127" s="113"/>
      <c r="AR127" s="113"/>
      <c r="AS127" s="129" t="s">
        <v>171</v>
      </c>
      <c r="AT127" s="117"/>
      <c r="AU127" s="117"/>
      <c r="AV127" s="116"/>
      <c r="AW127" s="140"/>
      <c r="AX127" s="116"/>
      <c r="AY127" s="117"/>
      <c r="AZ127" s="117"/>
      <c r="BA127" s="119">
        <v>551</v>
      </c>
      <c r="BB127" s="133" t="s">
        <v>35</v>
      </c>
      <c r="BC127" s="113"/>
    </row>
    <row r="128" spans="1:55" s="107" customFormat="1" ht="14.25" customHeight="1">
      <c r="A128" s="171" t="s">
        <v>455</v>
      </c>
      <c r="B128" s="169">
        <v>451000</v>
      </c>
      <c r="C128" s="202" t="e">
        <f>IF(B128="","",VLOOKUP(B128,#REF!,2,FALSE))</f>
        <v>#REF!</v>
      </c>
      <c r="D128" s="204"/>
      <c r="E128" s="170">
        <f>SUM(E129:E132)</f>
        <v>0</v>
      </c>
      <c r="F128" s="170">
        <f t="shared" ref="F128:L128" si="17">SUM(F129:F132)</f>
        <v>0</v>
      </c>
      <c r="G128" s="170">
        <f t="shared" si="17"/>
        <v>0</v>
      </c>
      <c r="H128" s="170">
        <f t="shared" si="17"/>
        <v>0</v>
      </c>
      <c r="I128" s="170">
        <f t="shared" si="17"/>
        <v>0</v>
      </c>
      <c r="J128" s="170">
        <f t="shared" si="17"/>
        <v>0</v>
      </c>
      <c r="K128" s="170">
        <f t="shared" si="17"/>
        <v>0</v>
      </c>
      <c r="L128" s="170">
        <f t="shared" si="17"/>
        <v>0</v>
      </c>
      <c r="M128" s="170">
        <f t="shared" si="1"/>
        <v>0</v>
      </c>
      <c r="N128" s="172">
        <f t="shared" si="2"/>
        <v>0</v>
      </c>
      <c r="P128" s="255"/>
      <c r="Q128" s="255"/>
      <c r="R128" s="255"/>
      <c r="S128" s="255"/>
      <c r="T128" s="255"/>
      <c r="U128" s="255"/>
      <c r="V128" s="255"/>
      <c r="W128" s="255"/>
      <c r="X128" s="91"/>
      <c r="AC128" s="6"/>
      <c r="AD128" s="7"/>
      <c r="AE128" s="8"/>
      <c r="AF128" s="7"/>
      <c r="AO128" s="127"/>
      <c r="AP128" s="10"/>
      <c r="AQ128" s="113"/>
      <c r="AR128" s="113"/>
      <c r="AS128" s="129"/>
      <c r="AT128" s="117"/>
      <c r="AU128" s="117"/>
      <c r="AV128" s="116"/>
      <c r="AW128" s="140"/>
      <c r="AX128" s="116"/>
      <c r="AY128" s="117"/>
      <c r="AZ128" s="117"/>
      <c r="BA128" s="119"/>
      <c r="BB128" s="133"/>
      <c r="BC128" s="113"/>
    </row>
    <row r="129" spans="1:55" s="107" customFormat="1" ht="14.25" hidden="1" customHeight="1">
      <c r="A129" s="95" t="s">
        <v>456</v>
      </c>
      <c r="B129" s="135"/>
      <c r="C129" s="256" t="str">
        <f>IF(B129="","",VLOOKUP(B129,#REF!,2,FALSE))</f>
        <v/>
      </c>
      <c r="D129" s="257"/>
      <c r="E129" s="149"/>
      <c r="F129" s="149"/>
      <c r="G129" s="149"/>
      <c r="H129" s="149"/>
      <c r="I129" s="149"/>
      <c r="J129" s="149"/>
      <c r="K129" s="149"/>
      <c r="L129" s="149"/>
      <c r="M129" s="149">
        <f t="shared" si="1"/>
        <v>0</v>
      </c>
      <c r="N129" s="173">
        <f t="shared" si="2"/>
        <v>0</v>
      </c>
      <c r="P129" s="255"/>
      <c r="Q129" s="255"/>
      <c r="R129" s="255"/>
      <c r="S129" s="255"/>
      <c r="T129" s="255"/>
      <c r="U129" s="255"/>
      <c r="V129" s="255"/>
      <c r="W129" s="255"/>
      <c r="X129" s="91"/>
      <c r="AC129" s="6"/>
      <c r="AD129" s="7"/>
      <c r="AE129" s="8"/>
      <c r="AF129" s="7"/>
      <c r="AO129" s="127"/>
      <c r="AP129" s="10"/>
      <c r="AQ129" s="113"/>
      <c r="AR129" s="113"/>
      <c r="AS129" s="129"/>
      <c r="AT129" s="117"/>
      <c r="AU129" s="117"/>
      <c r="AV129" s="116"/>
      <c r="AW129" s="140"/>
      <c r="AX129" s="116"/>
      <c r="AY129" s="117"/>
      <c r="AZ129" s="117"/>
      <c r="BA129" s="119"/>
      <c r="BB129" s="133"/>
      <c r="BC129" s="113"/>
    </row>
    <row r="130" spans="1:55" s="107" customFormat="1" ht="14.25" hidden="1" customHeight="1">
      <c r="A130" s="95" t="s">
        <v>457</v>
      </c>
      <c r="B130" s="135"/>
      <c r="C130" s="256" t="str">
        <f>IF(B130="","",VLOOKUP(B130,#REF!,2,FALSE))</f>
        <v/>
      </c>
      <c r="D130" s="257"/>
      <c r="E130" s="149"/>
      <c r="F130" s="149"/>
      <c r="G130" s="149"/>
      <c r="H130" s="149"/>
      <c r="I130" s="149"/>
      <c r="J130" s="149"/>
      <c r="K130" s="149"/>
      <c r="L130" s="149"/>
      <c r="M130" s="149">
        <f t="shared" si="1"/>
        <v>0</v>
      </c>
      <c r="N130" s="173">
        <f t="shared" si="2"/>
        <v>0</v>
      </c>
      <c r="P130" s="255"/>
      <c r="Q130" s="255"/>
      <c r="R130" s="255"/>
      <c r="S130" s="255"/>
      <c r="T130" s="255"/>
      <c r="U130" s="255"/>
      <c r="V130" s="255"/>
      <c r="W130" s="255"/>
      <c r="X130" s="91"/>
      <c r="AC130" s="6"/>
      <c r="AD130" s="7"/>
      <c r="AE130" s="8"/>
      <c r="AF130" s="7"/>
      <c r="AO130" s="127"/>
      <c r="AP130" s="10"/>
      <c r="AQ130" s="113"/>
      <c r="AR130" s="113"/>
      <c r="AS130" s="129"/>
      <c r="AT130" s="117"/>
      <c r="AU130" s="117"/>
      <c r="AV130" s="116"/>
      <c r="AW130" s="140"/>
      <c r="AX130" s="116"/>
      <c r="AY130" s="117"/>
      <c r="AZ130" s="117"/>
      <c r="BA130" s="119"/>
      <c r="BB130" s="133"/>
      <c r="BC130" s="113"/>
    </row>
    <row r="131" spans="1:55" s="107" customFormat="1" ht="14.25" hidden="1" customHeight="1">
      <c r="A131" s="95" t="s">
        <v>458</v>
      </c>
      <c r="B131" s="135"/>
      <c r="C131" s="256" t="str">
        <f>IF(B131="","",VLOOKUP(B131,#REF!,2,FALSE))</f>
        <v/>
      </c>
      <c r="D131" s="257"/>
      <c r="E131" s="149"/>
      <c r="F131" s="149"/>
      <c r="G131" s="149"/>
      <c r="H131" s="149"/>
      <c r="I131" s="149"/>
      <c r="J131" s="149"/>
      <c r="K131" s="149"/>
      <c r="L131" s="149"/>
      <c r="M131" s="149">
        <f t="shared" si="1"/>
        <v>0</v>
      </c>
      <c r="N131" s="173">
        <f t="shared" si="2"/>
        <v>0</v>
      </c>
      <c r="P131" s="255"/>
      <c r="Q131" s="255"/>
      <c r="R131" s="255"/>
      <c r="S131" s="255"/>
      <c r="T131" s="255"/>
      <c r="U131" s="255"/>
      <c r="V131" s="255"/>
      <c r="W131" s="255"/>
      <c r="X131" s="91"/>
      <c r="AC131" s="6"/>
      <c r="AD131" s="7"/>
      <c r="AE131" s="8"/>
      <c r="AF131" s="7"/>
      <c r="AO131" s="127"/>
      <c r="AP131" s="10"/>
      <c r="AQ131" s="113"/>
      <c r="AR131" s="113"/>
      <c r="AS131" s="129"/>
      <c r="AT131" s="117"/>
      <c r="AU131" s="117"/>
      <c r="AV131" s="116"/>
      <c r="AW131" s="140"/>
      <c r="AX131" s="116"/>
      <c r="AY131" s="117"/>
      <c r="AZ131" s="117"/>
      <c r="BA131" s="119"/>
      <c r="BB131" s="133"/>
      <c r="BC131" s="113"/>
    </row>
    <row r="132" spans="1:55" s="107" customFormat="1" ht="15.75" hidden="1" customHeight="1">
      <c r="A132" s="95" t="s">
        <v>459</v>
      </c>
      <c r="B132" s="135"/>
      <c r="C132" s="256" t="str">
        <f>IF(B132="","",VLOOKUP(B132,#REF!,2,FALSE))</f>
        <v/>
      </c>
      <c r="D132" s="257"/>
      <c r="E132" s="149"/>
      <c r="F132" s="149"/>
      <c r="G132" s="149"/>
      <c r="H132" s="149"/>
      <c r="I132" s="149"/>
      <c r="J132" s="149"/>
      <c r="K132" s="149"/>
      <c r="L132" s="149"/>
      <c r="M132" s="149">
        <f t="shared" si="1"/>
        <v>0</v>
      </c>
      <c r="N132" s="173">
        <f t="shared" si="2"/>
        <v>0</v>
      </c>
      <c r="P132" s="255"/>
      <c r="Q132" s="255"/>
      <c r="R132" s="255"/>
      <c r="S132" s="255"/>
      <c r="T132" s="255"/>
      <c r="U132" s="255"/>
      <c r="V132" s="255"/>
      <c r="W132" s="255"/>
      <c r="X132" s="91"/>
      <c r="AC132" s="6"/>
      <c r="AD132" s="7"/>
      <c r="AE132" s="8"/>
      <c r="AF132" s="7"/>
      <c r="AO132" s="127"/>
      <c r="AP132" s="10"/>
      <c r="AQ132" s="113"/>
      <c r="AR132" s="113"/>
      <c r="AS132" s="129"/>
      <c r="AT132" s="117"/>
      <c r="AU132" s="117"/>
      <c r="AV132" s="116"/>
      <c r="AW132" s="140"/>
      <c r="AX132" s="116"/>
      <c r="AY132" s="117"/>
      <c r="AZ132" s="117"/>
      <c r="BA132" s="119"/>
      <c r="BB132" s="133"/>
      <c r="BC132" s="113"/>
    </row>
    <row r="133" spans="1:55" s="107" customFormat="1" ht="23.25" customHeight="1">
      <c r="A133" s="171" t="s">
        <v>460</v>
      </c>
      <c r="B133" s="169">
        <v>463000</v>
      </c>
      <c r="C133" s="202" t="e">
        <f>IF(B133="","",VLOOKUP(B133,#REF!,2,FALSE))</f>
        <v>#REF!</v>
      </c>
      <c r="D133" s="204"/>
      <c r="E133" s="170">
        <f>SUM(E134:E137)</f>
        <v>0</v>
      </c>
      <c r="F133" s="170">
        <f t="shared" ref="F133:L133" si="18">SUM(F134:F137)</f>
        <v>0</v>
      </c>
      <c r="G133" s="170">
        <f t="shared" si="18"/>
        <v>0</v>
      </c>
      <c r="H133" s="170">
        <f t="shared" si="18"/>
        <v>0</v>
      </c>
      <c r="I133" s="170">
        <f t="shared" si="18"/>
        <v>0</v>
      </c>
      <c r="J133" s="170">
        <f t="shared" si="18"/>
        <v>0</v>
      </c>
      <c r="K133" s="170">
        <f t="shared" si="18"/>
        <v>0</v>
      </c>
      <c r="L133" s="170">
        <f t="shared" si="18"/>
        <v>0</v>
      </c>
      <c r="M133" s="170">
        <f t="shared" si="1"/>
        <v>0</v>
      </c>
      <c r="N133" s="172">
        <f t="shared" si="2"/>
        <v>0</v>
      </c>
      <c r="P133" s="255"/>
      <c r="Q133" s="255"/>
      <c r="R133" s="255"/>
      <c r="S133" s="255"/>
      <c r="T133" s="255"/>
      <c r="U133" s="255"/>
      <c r="V133" s="255"/>
      <c r="W133" s="255"/>
      <c r="X133" s="91"/>
      <c r="AC133" s="6"/>
      <c r="AD133" s="7"/>
      <c r="AE133" s="8"/>
      <c r="AF133" s="7"/>
      <c r="AO133" s="127"/>
      <c r="AP133" s="10"/>
      <c r="AQ133" s="113"/>
      <c r="AR133" s="113"/>
      <c r="AS133" s="129"/>
      <c r="AT133" s="117"/>
      <c r="AU133" s="117"/>
      <c r="AV133" s="116"/>
      <c r="AW133" s="140"/>
      <c r="AX133" s="116"/>
      <c r="AY133" s="117"/>
      <c r="AZ133" s="117"/>
      <c r="BA133" s="119"/>
      <c r="BB133" s="133"/>
      <c r="BC133" s="113"/>
    </row>
    <row r="134" spans="1:55" s="107" customFormat="1" ht="15.75" hidden="1" customHeight="1">
      <c r="A134" s="95" t="s">
        <v>461</v>
      </c>
      <c r="B134" s="135"/>
      <c r="C134" s="256" t="str">
        <f>IF(B134="","",VLOOKUP(B134,#REF!,2,FALSE))</f>
        <v/>
      </c>
      <c r="D134" s="257"/>
      <c r="E134" s="149"/>
      <c r="F134" s="149"/>
      <c r="G134" s="149"/>
      <c r="H134" s="149"/>
      <c r="I134" s="149"/>
      <c r="J134" s="149"/>
      <c r="K134" s="149"/>
      <c r="L134" s="149"/>
      <c r="M134" s="149">
        <f t="shared" si="1"/>
        <v>0</v>
      </c>
      <c r="N134" s="173">
        <f t="shared" si="2"/>
        <v>0</v>
      </c>
      <c r="P134" s="255"/>
      <c r="Q134" s="255"/>
      <c r="R134" s="255"/>
      <c r="S134" s="255"/>
      <c r="T134" s="255"/>
      <c r="U134" s="255"/>
      <c r="V134" s="255"/>
      <c r="W134" s="255"/>
      <c r="X134" s="91"/>
      <c r="AC134" s="6"/>
      <c r="AD134" s="7"/>
      <c r="AE134" s="8"/>
      <c r="AF134" s="7"/>
      <c r="AO134" s="127"/>
      <c r="AP134" s="10"/>
      <c r="AQ134" s="113"/>
      <c r="AR134" s="113"/>
      <c r="AS134" s="129"/>
      <c r="AT134" s="117"/>
      <c r="AU134" s="117"/>
      <c r="AV134" s="116"/>
      <c r="AW134" s="140"/>
      <c r="AX134" s="116"/>
      <c r="AY134" s="117"/>
      <c r="AZ134" s="117"/>
      <c r="BA134" s="119"/>
      <c r="BB134" s="133"/>
      <c r="BC134" s="113"/>
    </row>
    <row r="135" spans="1:55" s="107" customFormat="1" ht="15.75" hidden="1" customHeight="1">
      <c r="A135" s="95" t="s">
        <v>462</v>
      </c>
      <c r="B135" s="135"/>
      <c r="C135" s="256"/>
      <c r="D135" s="257"/>
      <c r="E135" s="149"/>
      <c r="F135" s="149"/>
      <c r="G135" s="149"/>
      <c r="H135" s="149"/>
      <c r="I135" s="149"/>
      <c r="J135" s="149"/>
      <c r="K135" s="149"/>
      <c r="L135" s="149"/>
      <c r="M135" s="149">
        <f t="shared" si="1"/>
        <v>0</v>
      </c>
      <c r="N135" s="173">
        <f t="shared" si="2"/>
        <v>0</v>
      </c>
      <c r="P135" s="255"/>
      <c r="Q135" s="255"/>
      <c r="R135" s="255"/>
      <c r="S135" s="255"/>
      <c r="T135" s="255"/>
      <c r="U135" s="255"/>
      <c r="V135" s="255"/>
      <c r="W135" s="255"/>
      <c r="X135" s="91"/>
      <c r="AC135" s="6"/>
      <c r="AD135" s="7"/>
      <c r="AE135" s="8"/>
      <c r="AF135" s="7"/>
      <c r="AO135" s="127"/>
      <c r="AP135" s="10"/>
      <c r="AQ135" s="113"/>
      <c r="AR135" s="113"/>
      <c r="AS135" s="129"/>
      <c r="AT135" s="117"/>
      <c r="AU135" s="117"/>
      <c r="AV135" s="116"/>
      <c r="AW135" s="140"/>
      <c r="AX135" s="116"/>
      <c r="AY135" s="117"/>
      <c r="AZ135" s="117"/>
      <c r="BA135" s="119"/>
      <c r="BB135" s="133"/>
      <c r="BC135" s="113"/>
    </row>
    <row r="136" spans="1:55" s="107" customFormat="1" ht="15.75" hidden="1" customHeight="1">
      <c r="A136" s="95" t="s">
        <v>463</v>
      </c>
      <c r="B136" s="135"/>
      <c r="C136" s="256" t="str">
        <f>IF(B136="","",VLOOKUP(B136,#REF!,2,FALSE))</f>
        <v/>
      </c>
      <c r="D136" s="257"/>
      <c r="E136" s="149"/>
      <c r="F136" s="149"/>
      <c r="G136" s="149"/>
      <c r="H136" s="149"/>
      <c r="I136" s="149"/>
      <c r="J136" s="149"/>
      <c r="K136" s="149"/>
      <c r="L136" s="149"/>
      <c r="M136" s="149">
        <f t="shared" si="1"/>
        <v>0</v>
      </c>
      <c r="N136" s="173">
        <f t="shared" si="2"/>
        <v>0</v>
      </c>
      <c r="P136" s="255"/>
      <c r="Q136" s="255"/>
      <c r="R136" s="255"/>
      <c r="S136" s="255"/>
      <c r="T136" s="255"/>
      <c r="U136" s="255"/>
      <c r="V136" s="255"/>
      <c r="W136" s="255"/>
      <c r="X136" s="91"/>
      <c r="AC136" s="6"/>
      <c r="AD136" s="7"/>
      <c r="AE136" s="8"/>
      <c r="AF136" s="7"/>
      <c r="AO136" s="127"/>
      <c r="AP136" s="10"/>
      <c r="AQ136" s="113"/>
      <c r="AR136" s="113"/>
      <c r="AS136" s="129"/>
      <c r="AT136" s="117"/>
      <c r="AU136" s="117"/>
      <c r="AV136" s="116"/>
      <c r="AW136" s="140"/>
      <c r="AX136" s="116"/>
      <c r="AY136" s="117"/>
      <c r="AZ136" s="117"/>
      <c r="BA136" s="119"/>
      <c r="BB136" s="133"/>
      <c r="BC136" s="113"/>
    </row>
    <row r="137" spans="1:55" s="107" customFormat="1" ht="15.75" hidden="1" customHeight="1">
      <c r="A137" s="95" t="s">
        <v>464</v>
      </c>
      <c r="B137" s="135"/>
      <c r="C137" s="256" t="str">
        <f>IF(B137="","",VLOOKUP(B137,#REF!,2,FALSE))</f>
        <v/>
      </c>
      <c r="D137" s="257"/>
      <c r="E137" s="149"/>
      <c r="F137" s="149"/>
      <c r="G137" s="149"/>
      <c r="H137" s="149"/>
      <c r="I137" s="149"/>
      <c r="J137" s="149"/>
      <c r="K137" s="149"/>
      <c r="L137" s="149"/>
      <c r="M137" s="149">
        <f t="shared" si="1"/>
        <v>0</v>
      </c>
      <c r="N137" s="173">
        <f t="shared" si="2"/>
        <v>0</v>
      </c>
      <c r="P137" s="255"/>
      <c r="Q137" s="255"/>
      <c r="R137" s="255"/>
      <c r="S137" s="255"/>
      <c r="T137" s="255"/>
      <c r="U137" s="255"/>
      <c r="V137" s="255"/>
      <c r="W137" s="255"/>
      <c r="X137" s="91"/>
      <c r="AC137" s="6"/>
      <c r="AD137" s="7"/>
      <c r="AE137" s="8"/>
      <c r="AF137" s="7"/>
      <c r="AO137" s="127"/>
      <c r="AP137" s="10"/>
      <c r="AQ137" s="113"/>
      <c r="AR137" s="113"/>
      <c r="AS137" s="129"/>
      <c r="AT137" s="117"/>
      <c r="AU137" s="117"/>
      <c r="AV137" s="116"/>
      <c r="AW137" s="140"/>
      <c r="AX137" s="116"/>
      <c r="AY137" s="117"/>
      <c r="AZ137" s="117"/>
      <c r="BA137" s="119"/>
      <c r="BB137" s="133"/>
      <c r="BC137" s="113"/>
    </row>
    <row r="138" spans="1:55" s="107" customFormat="1" ht="26.25" customHeight="1">
      <c r="A138" s="171" t="s">
        <v>465</v>
      </c>
      <c r="B138" s="169">
        <v>472000</v>
      </c>
      <c r="C138" s="202" t="e">
        <f>IF(B138="","",VLOOKUP(B138,#REF!,2,FALSE))</f>
        <v>#REF!</v>
      </c>
      <c r="D138" s="204"/>
      <c r="E138" s="170">
        <f>SUM(E139:E141)</f>
        <v>0</v>
      </c>
      <c r="F138" s="170">
        <f t="shared" ref="F138:L138" si="19">SUM(F139:F141)</f>
        <v>0</v>
      </c>
      <c r="G138" s="170">
        <f t="shared" si="19"/>
        <v>0</v>
      </c>
      <c r="H138" s="170">
        <f t="shared" si="19"/>
        <v>0</v>
      </c>
      <c r="I138" s="170">
        <f t="shared" si="19"/>
        <v>0</v>
      </c>
      <c r="J138" s="170">
        <f t="shared" si="19"/>
        <v>0</v>
      </c>
      <c r="K138" s="170">
        <f t="shared" si="19"/>
        <v>0</v>
      </c>
      <c r="L138" s="170">
        <f t="shared" si="19"/>
        <v>0</v>
      </c>
      <c r="M138" s="170">
        <f t="shared" si="1"/>
        <v>0</v>
      </c>
      <c r="N138" s="172">
        <f t="shared" si="2"/>
        <v>0</v>
      </c>
      <c r="P138" s="255"/>
      <c r="Q138" s="255"/>
      <c r="R138" s="255"/>
      <c r="S138" s="255"/>
      <c r="T138" s="255"/>
      <c r="U138" s="255"/>
      <c r="V138" s="255"/>
      <c r="W138" s="255"/>
      <c r="X138" s="91"/>
      <c r="AC138" s="6"/>
      <c r="AD138" s="7"/>
      <c r="AE138" s="8"/>
      <c r="AF138" s="7"/>
      <c r="AO138" s="127"/>
      <c r="AP138" s="10"/>
      <c r="AQ138" s="113"/>
      <c r="AR138" s="113"/>
      <c r="AS138" s="129"/>
      <c r="AT138" s="117"/>
      <c r="AU138" s="117"/>
      <c r="AV138" s="116"/>
      <c r="AW138" s="140"/>
      <c r="AX138" s="116"/>
      <c r="AY138" s="117"/>
      <c r="AZ138" s="117"/>
      <c r="BA138" s="119"/>
      <c r="BB138" s="133"/>
      <c r="BC138" s="113"/>
    </row>
    <row r="139" spans="1:55" s="107" customFormat="1" ht="15.75" hidden="1" customHeight="1">
      <c r="A139" s="95" t="s">
        <v>466</v>
      </c>
      <c r="B139" s="135"/>
      <c r="C139" s="256" t="str">
        <f>IF(B139="","",VLOOKUP(B139,#REF!,2,FALSE))</f>
        <v/>
      </c>
      <c r="D139" s="257"/>
      <c r="E139" s="149"/>
      <c r="F139" s="149"/>
      <c r="G139" s="149"/>
      <c r="H139" s="149"/>
      <c r="I139" s="149"/>
      <c r="J139" s="149"/>
      <c r="K139" s="149"/>
      <c r="L139" s="149"/>
      <c r="M139" s="149">
        <f t="shared" si="1"/>
        <v>0</v>
      </c>
      <c r="N139" s="173">
        <f t="shared" si="2"/>
        <v>0</v>
      </c>
      <c r="P139" s="255"/>
      <c r="Q139" s="255"/>
      <c r="R139" s="255"/>
      <c r="S139" s="255"/>
      <c r="T139" s="255"/>
      <c r="U139" s="255"/>
      <c r="V139" s="255"/>
      <c r="W139" s="255"/>
      <c r="X139" s="91"/>
      <c r="AC139" s="6"/>
      <c r="AD139" s="7"/>
      <c r="AE139" s="8"/>
      <c r="AF139" s="7"/>
      <c r="AO139" s="127"/>
      <c r="AP139" s="10"/>
      <c r="AQ139" s="113"/>
      <c r="AR139" s="113"/>
      <c r="AS139" s="129"/>
      <c r="AT139" s="117"/>
      <c r="AU139" s="117"/>
      <c r="AV139" s="116"/>
      <c r="AW139" s="140"/>
      <c r="AX139" s="116"/>
      <c r="AY139" s="117"/>
      <c r="AZ139" s="117"/>
      <c r="BA139" s="119"/>
      <c r="BB139" s="133"/>
      <c r="BC139" s="113"/>
    </row>
    <row r="140" spans="1:55" s="107" customFormat="1" ht="15.75" hidden="1" customHeight="1">
      <c r="A140" s="95" t="s">
        <v>467</v>
      </c>
      <c r="B140" s="135"/>
      <c r="C140" s="256" t="str">
        <f>IF(B140="","",VLOOKUP(B140,#REF!,2,FALSE))</f>
        <v/>
      </c>
      <c r="D140" s="257"/>
      <c r="E140" s="149"/>
      <c r="F140" s="149"/>
      <c r="G140" s="149"/>
      <c r="H140" s="149"/>
      <c r="I140" s="149"/>
      <c r="J140" s="149"/>
      <c r="K140" s="149"/>
      <c r="L140" s="149"/>
      <c r="M140" s="149">
        <f t="shared" si="1"/>
        <v>0</v>
      </c>
      <c r="N140" s="173">
        <f t="shared" si="2"/>
        <v>0</v>
      </c>
      <c r="P140" s="255"/>
      <c r="Q140" s="255"/>
      <c r="R140" s="255"/>
      <c r="S140" s="255"/>
      <c r="T140" s="255"/>
      <c r="U140" s="255"/>
      <c r="V140" s="255"/>
      <c r="W140" s="255"/>
      <c r="X140" s="91"/>
      <c r="AC140" s="6"/>
      <c r="AD140" s="7"/>
      <c r="AE140" s="8"/>
      <c r="AF140" s="7"/>
      <c r="AO140" s="127"/>
      <c r="AP140" s="10"/>
      <c r="AQ140" s="113"/>
      <c r="AR140" s="113"/>
      <c r="AS140" s="129"/>
      <c r="AT140" s="117"/>
      <c r="AU140" s="117"/>
      <c r="AV140" s="116"/>
      <c r="AW140" s="140"/>
      <c r="AX140" s="116"/>
      <c r="AY140" s="117"/>
      <c r="AZ140" s="117"/>
      <c r="BA140" s="119"/>
      <c r="BB140" s="133"/>
      <c r="BC140" s="113"/>
    </row>
    <row r="141" spans="1:55" s="107" customFormat="1" ht="15.75" hidden="1" customHeight="1">
      <c r="A141" s="95" t="s">
        <v>468</v>
      </c>
      <c r="B141" s="135"/>
      <c r="C141" s="256" t="str">
        <f>IF(B141="","",VLOOKUP(B141,#REF!,2,FALSE))</f>
        <v/>
      </c>
      <c r="D141" s="257"/>
      <c r="E141" s="149"/>
      <c r="F141" s="149"/>
      <c r="G141" s="149"/>
      <c r="H141" s="149"/>
      <c r="I141" s="149"/>
      <c r="J141" s="149"/>
      <c r="K141" s="149"/>
      <c r="L141" s="149"/>
      <c r="M141" s="149">
        <f t="shared" si="1"/>
        <v>0</v>
      </c>
      <c r="N141" s="173">
        <f t="shared" si="2"/>
        <v>0</v>
      </c>
      <c r="P141" s="255"/>
      <c r="Q141" s="255"/>
      <c r="R141" s="255"/>
      <c r="S141" s="255"/>
      <c r="T141" s="255"/>
      <c r="U141" s="255"/>
      <c r="V141" s="255"/>
      <c r="W141" s="255"/>
      <c r="X141" s="91"/>
      <c r="AC141" s="6"/>
      <c r="AD141" s="7"/>
      <c r="AE141" s="8"/>
      <c r="AF141" s="7"/>
      <c r="AO141" s="127"/>
      <c r="AP141" s="10"/>
      <c r="AQ141" s="113"/>
      <c r="AR141" s="113"/>
      <c r="AS141" s="129"/>
      <c r="AT141" s="117"/>
      <c r="AU141" s="117"/>
      <c r="AV141" s="116"/>
      <c r="AW141" s="140"/>
      <c r="AX141" s="116"/>
      <c r="AY141" s="117"/>
      <c r="AZ141" s="117"/>
      <c r="BA141" s="119"/>
      <c r="BB141" s="133"/>
      <c r="BC141" s="113"/>
    </row>
    <row r="142" spans="1:55" s="107" customFormat="1" ht="25.5" customHeight="1">
      <c r="A142" s="171" t="s">
        <v>469</v>
      </c>
      <c r="B142" s="169">
        <v>481000</v>
      </c>
      <c r="C142" s="202" t="e">
        <f>IF(B142="","",VLOOKUP(B142,#REF!,2,FALSE))</f>
        <v>#REF!</v>
      </c>
      <c r="D142" s="204"/>
      <c r="E142" s="170">
        <f>SUM(E143:E146)</f>
        <v>0</v>
      </c>
      <c r="F142" s="170">
        <f t="shared" ref="F142:L142" si="20">SUM(F143:F146)</f>
        <v>0</v>
      </c>
      <c r="G142" s="170">
        <f t="shared" si="20"/>
        <v>0</v>
      </c>
      <c r="H142" s="170">
        <f t="shared" si="20"/>
        <v>0</v>
      </c>
      <c r="I142" s="170">
        <f t="shared" si="20"/>
        <v>0</v>
      </c>
      <c r="J142" s="170">
        <f t="shared" si="20"/>
        <v>0</v>
      </c>
      <c r="K142" s="170">
        <f t="shared" si="20"/>
        <v>0</v>
      </c>
      <c r="L142" s="170">
        <f t="shared" si="20"/>
        <v>0</v>
      </c>
      <c r="M142" s="170">
        <f t="shared" si="1"/>
        <v>0</v>
      </c>
      <c r="N142" s="172">
        <f t="shared" si="2"/>
        <v>0</v>
      </c>
      <c r="P142" s="255"/>
      <c r="Q142" s="255"/>
      <c r="R142" s="255"/>
      <c r="S142" s="255"/>
      <c r="T142" s="255"/>
      <c r="U142" s="255"/>
      <c r="V142" s="255"/>
      <c r="W142" s="255"/>
      <c r="X142" s="91"/>
      <c r="AC142" s="6"/>
      <c r="AD142" s="7"/>
      <c r="AE142" s="8"/>
      <c r="AF142" s="7"/>
      <c r="AO142" s="127"/>
      <c r="AP142" s="10"/>
      <c r="AQ142" s="113"/>
      <c r="AR142" s="113"/>
      <c r="AS142" s="129"/>
      <c r="AT142" s="117"/>
      <c r="AU142" s="117"/>
      <c r="AV142" s="116"/>
      <c r="AW142" s="140"/>
      <c r="AX142" s="116"/>
      <c r="AY142" s="117"/>
      <c r="AZ142" s="117"/>
      <c r="BA142" s="119"/>
      <c r="BB142" s="133"/>
      <c r="BC142" s="113"/>
    </row>
    <row r="143" spans="1:55" s="107" customFormat="1" ht="15.75" hidden="1" customHeight="1">
      <c r="A143" s="95" t="s">
        <v>470</v>
      </c>
      <c r="B143" s="135"/>
      <c r="C143" s="256" t="str">
        <f>IF(B143="","",VLOOKUP(B143,#REF!,2,FALSE))</f>
        <v/>
      </c>
      <c r="D143" s="257"/>
      <c r="E143" s="149"/>
      <c r="F143" s="149"/>
      <c r="G143" s="149"/>
      <c r="H143" s="149"/>
      <c r="I143" s="149"/>
      <c r="J143" s="149"/>
      <c r="K143" s="149"/>
      <c r="L143" s="149"/>
      <c r="M143" s="149">
        <f t="shared" si="1"/>
        <v>0</v>
      </c>
      <c r="N143" s="173">
        <f t="shared" si="2"/>
        <v>0</v>
      </c>
      <c r="P143" s="255"/>
      <c r="Q143" s="255"/>
      <c r="R143" s="255"/>
      <c r="S143" s="255"/>
      <c r="T143" s="255"/>
      <c r="U143" s="255"/>
      <c r="V143" s="255"/>
      <c r="W143" s="255"/>
      <c r="X143" s="91"/>
      <c r="AC143" s="6"/>
      <c r="AD143" s="7"/>
      <c r="AE143" s="8"/>
      <c r="AF143" s="7"/>
      <c r="AO143" s="127"/>
      <c r="AP143" s="10"/>
      <c r="AQ143" s="113"/>
      <c r="AR143" s="113"/>
      <c r="AS143" s="129"/>
      <c r="AT143" s="117"/>
      <c r="AU143" s="117"/>
      <c r="AV143" s="116"/>
      <c r="AW143" s="140"/>
      <c r="AX143" s="116"/>
      <c r="AY143" s="117"/>
      <c r="AZ143" s="117"/>
      <c r="BA143" s="119"/>
      <c r="BB143" s="133"/>
      <c r="BC143" s="113"/>
    </row>
    <row r="144" spans="1:55" s="107" customFormat="1" ht="15.75" hidden="1" customHeight="1">
      <c r="A144" s="95" t="s">
        <v>471</v>
      </c>
      <c r="B144" s="135"/>
      <c r="C144" s="256" t="str">
        <f>IF(B144="","",VLOOKUP(B144,#REF!,2,FALSE))</f>
        <v/>
      </c>
      <c r="D144" s="257"/>
      <c r="E144" s="149"/>
      <c r="F144" s="149"/>
      <c r="G144" s="149"/>
      <c r="H144" s="149"/>
      <c r="I144" s="149"/>
      <c r="J144" s="149"/>
      <c r="K144" s="149"/>
      <c r="L144" s="149"/>
      <c r="M144" s="149">
        <f t="shared" si="1"/>
        <v>0</v>
      </c>
      <c r="N144" s="173">
        <f t="shared" si="2"/>
        <v>0</v>
      </c>
      <c r="P144" s="255"/>
      <c r="Q144" s="255"/>
      <c r="R144" s="255"/>
      <c r="S144" s="255"/>
      <c r="T144" s="255"/>
      <c r="U144" s="255"/>
      <c r="V144" s="255"/>
      <c r="W144" s="255"/>
      <c r="X144" s="91"/>
      <c r="AC144" s="6"/>
      <c r="AD144" s="7"/>
      <c r="AE144" s="8"/>
      <c r="AF144" s="7"/>
      <c r="AO144" s="127"/>
      <c r="AP144" s="10"/>
      <c r="AQ144" s="113"/>
      <c r="AR144" s="113"/>
      <c r="AS144" s="129"/>
      <c r="AT144" s="117"/>
      <c r="AU144" s="117"/>
      <c r="AV144" s="116"/>
      <c r="AW144" s="140"/>
      <c r="AX144" s="116"/>
      <c r="AY144" s="117"/>
      <c r="AZ144" s="117"/>
      <c r="BA144" s="119"/>
      <c r="BB144" s="133"/>
      <c r="BC144" s="113"/>
    </row>
    <row r="145" spans="1:55" s="107" customFormat="1" ht="15.75" hidden="1" customHeight="1">
      <c r="A145" s="95" t="s">
        <v>472</v>
      </c>
      <c r="B145" s="135"/>
      <c r="C145" s="256" t="str">
        <f>IF(B145="","",VLOOKUP(B145,#REF!,2,FALSE))</f>
        <v/>
      </c>
      <c r="D145" s="257"/>
      <c r="E145" s="149"/>
      <c r="F145" s="149"/>
      <c r="G145" s="149"/>
      <c r="H145" s="149"/>
      <c r="I145" s="149"/>
      <c r="J145" s="149"/>
      <c r="K145" s="149"/>
      <c r="L145" s="149"/>
      <c r="M145" s="149">
        <f t="shared" si="1"/>
        <v>0</v>
      </c>
      <c r="N145" s="173">
        <f t="shared" si="2"/>
        <v>0</v>
      </c>
      <c r="P145" s="255"/>
      <c r="Q145" s="255"/>
      <c r="R145" s="255"/>
      <c r="S145" s="255"/>
      <c r="T145" s="255"/>
      <c r="U145" s="255"/>
      <c r="V145" s="255"/>
      <c r="W145" s="255"/>
      <c r="X145" s="91"/>
      <c r="AC145" s="6"/>
      <c r="AD145" s="7"/>
      <c r="AE145" s="8"/>
      <c r="AF145" s="7"/>
      <c r="AO145" s="127"/>
      <c r="AP145" s="10"/>
      <c r="AQ145" s="113"/>
      <c r="AR145" s="113"/>
      <c r="AS145" s="129"/>
      <c r="AT145" s="117"/>
      <c r="AU145" s="117"/>
      <c r="AV145" s="116"/>
      <c r="AW145" s="140"/>
      <c r="AX145" s="116"/>
      <c r="AY145" s="117"/>
      <c r="AZ145" s="117"/>
      <c r="BA145" s="119"/>
      <c r="BB145" s="133"/>
      <c r="BC145" s="113"/>
    </row>
    <row r="146" spans="1:55" s="107" customFormat="1" ht="15.75" hidden="1" customHeight="1">
      <c r="A146" s="95" t="s">
        <v>473</v>
      </c>
      <c r="B146" s="135"/>
      <c r="C146" s="256" t="str">
        <f>IF(B146="","",VLOOKUP(B146,#REF!,2,FALSE))</f>
        <v/>
      </c>
      <c r="D146" s="257"/>
      <c r="E146" s="149"/>
      <c r="F146" s="149"/>
      <c r="G146" s="149"/>
      <c r="H146" s="149"/>
      <c r="I146" s="149"/>
      <c r="J146" s="149"/>
      <c r="K146" s="149"/>
      <c r="L146" s="149"/>
      <c r="M146" s="149">
        <f t="shared" si="1"/>
        <v>0</v>
      </c>
      <c r="N146" s="173">
        <f t="shared" si="2"/>
        <v>0</v>
      </c>
      <c r="P146" s="255"/>
      <c r="Q146" s="255"/>
      <c r="R146" s="255"/>
      <c r="S146" s="255"/>
      <c r="T146" s="255"/>
      <c r="U146" s="255"/>
      <c r="V146" s="255"/>
      <c r="W146" s="255"/>
      <c r="X146" s="91"/>
      <c r="AC146" s="6"/>
      <c r="AD146" s="7"/>
      <c r="AE146" s="8"/>
      <c r="AF146" s="7"/>
      <c r="AO146" s="127"/>
      <c r="AP146" s="10"/>
      <c r="AQ146" s="113"/>
      <c r="AR146" s="113"/>
      <c r="AS146" s="129"/>
      <c r="AT146" s="117"/>
      <c r="AU146" s="117"/>
      <c r="AV146" s="116"/>
      <c r="AW146" s="140"/>
      <c r="AX146" s="116"/>
      <c r="AY146" s="117"/>
      <c r="AZ146" s="117"/>
      <c r="BA146" s="119"/>
      <c r="BB146" s="133"/>
      <c r="BC146" s="113"/>
    </row>
    <row r="147" spans="1:55" s="107" customFormat="1" ht="24.75" customHeight="1">
      <c r="A147" s="171" t="s">
        <v>474</v>
      </c>
      <c r="B147" s="169">
        <v>482000</v>
      </c>
      <c r="C147" s="202" t="e">
        <f>IF(B147="","",VLOOKUP(B147,#REF!,2,FALSE))</f>
        <v>#REF!</v>
      </c>
      <c r="D147" s="204"/>
      <c r="E147" s="170">
        <f>SUM(E148:E150)</f>
        <v>0</v>
      </c>
      <c r="F147" s="170">
        <f t="shared" ref="F147:L147" si="21">SUM(F148:F150)</f>
        <v>0</v>
      </c>
      <c r="G147" s="170">
        <f t="shared" si="21"/>
        <v>0</v>
      </c>
      <c r="H147" s="170">
        <f t="shared" si="21"/>
        <v>0</v>
      </c>
      <c r="I147" s="170">
        <f t="shared" si="21"/>
        <v>0</v>
      </c>
      <c r="J147" s="170">
        <f t="shared" si="21"/>
        <v>0</v>
      </c>
      <c r="K147" s="170">
        <f t="shared" si="21"/>
        <v>0</v>
      </c>
      <c r="L147" s="170">
        <f t="shared" si="21"/>
        <v>0</v>
      </c>
      <c r="M147" s="170">
        <f t="shared" si="1"/>
        <v>0</v>
      </c>
      <c r="N147" s="172">
        <f t="shared" si="2"/>
        <v>0</v>
      </c>
      <c r="P147" s="255"/>
      <c r="Q147" s="255"/>
      <c r="R147" s="255"/>
      <c r="S147" s="255"/>
      <c r="T147" s="255"/>
      <c r="U147" s="255"/>
      <c r="V147" s="255"/>
      <c r="W147" s="255"/>
      <c r="X147" s="91"/>
      <c r="AC147" s="6"/>
      <c r="AD147" s="7"/>
      <c r="AE147" s="8"/>
      <c r="AF147" s="7"/>
      <c r="AO147" s="127"/>
      <c r="AP147" s="10"/>
      <c r="AQ147" s="113"/>
      <c r="AR147" s="113"/>
      <c r="AS147" s="129"/>
      <c r="AT147" s="117"/>
      <c r="AU147" s="117"/>
      <c r="AV147" s="116"/>
      <c r="AW147" s="140"/>
      <c r="AX147" s="116"/>
      <c r="AY147" s="117"/>
      <c r="AZ147" s="117"/>
      <c r="BA147" s="119"/>
      <c r="BB147" s="133"/>
      <c r="BC147" s="113"/>
    </row>
    <row r="148" spans="1:55" s="107" customFormat="1" ht="15.75" hidden="1" customHeight="1">
      <c r="A148" s="95" t="s">
        <v>475</v>
      </c>
      <c r="B148" s="135"/>
      <c r="C148" s="256" t="str">
        <f>IF(B148="","",VLOOKUP(B148,#REF!,2,FALSE))</f>
        <v/>
      </c>
      <c r="D148" s="257"/>
      <c r="E148" s="149"/>
      <c r="F148" s="149"/>
      <c r="G148" s="149"/>
      <c r="H148" s="149"/>
      <c r="I148" s="149"/>
      <c r="J148" s="149"/>
      <c r="K148" s="149"/>
      <c r="L148" s="149"/>
      <c r="M148" s="149">
        <f t="shared" si="1"/>
        <v>0</v>
      </c>
      <c r="N148" s="173">
        <f t="shared" si="2"/>
        <v>0</v>
      </c>
      <c r="P148" s="255"/>
      <c r="Q148" s="255"/>
      <c r="R148" s="255"/>
      <c r="S148" s="255"/>
      <c r="T148" s="255"/>
      <c r="U148" s="255"/>
      <c r="V148" s="255"/>
      <c r="W148" s="255"/>
      <c r="X148" s="91"/>
      <c r="AC148" s="6"/>
      <c r="AD148" s="7"/>
      <c r="AE148" s="8"/>
      <c r="AF148" s="7"/>
      <c r="AO148" s="127"/>
      <c r="AP148" s="10"/>
      <c r="AQ148" s="113"/>
      <c r="AR148" s="113"/>
      <c r="AS148" s="129"/>
      <c r="AT148" s="117"/>
      <c r="AU148" s="117"/>
      <c r="AV148" s="116"/>
      <c r="AW148" s="140"/>
      <c r="AX148" s="116"/>
      <c r="AY148" s="117"/>
      <c r="AZ148" s="117"/>
      <c r="BA148" s="119"/>
      <c r="BB148" s="133"/>
      <c r="BC148" s="113"/>
    </row>
    <row r="149" spans="1:55" s="107" customFormat="1" ht="15.75" hidden="1" customHeight="1">
      <c r="A149" s="95" t="s">
        <v>476</v>
      </c>
      <c r="B149" s="135"/>
      <c r="C149" s="256" t="str">
        <f>IF(B149="","",VLOOKUP(B149,#REF!,2,FALSE))</f>
        <v/>
      </c>
      <c r="D149" s="257"/>
      <c r="E149" s="149"/>
      <c r="F149" s="149"/>
      <c r="G149" s="149"/>
      <c r="H149" s="149"/>
      <c r="I149" s="149"/>
      <c r="J149" s="149"/>
      <c r="K149" s="149"/>
      <c r="L149" s="149"/>
      <c r="M149" s="149">
        <f t="shared" si="1"/>
        <v>0</v>
      </c>
      <c r="N149" s="173">
        <f t="shared" si="2"/>
        <v>0</v>
      </c>
      <c r="P149" s="255"/>
      <c r="Q149" s="255"/>
      <c r="R149" s="255"/>
      <c r="S149" s="255"/>
      <c r="T149" s="255"/>
      <c r="U149" s="255"/>
      <c r="V149" s="255"/>
      <c r="W149" s="255"/>
      <c r="X149" s="91"/>
      <c r="AC149" s="6"/>
      <c r="AD149" s="7"/>
      <c r="AE149" s="8"/>
      <c r="AF149" s="7"/>
      <c r="AO149" s="127"/>
      <c r="AP149" s="10"/>
      <c r="AQ149" s="113"/>
      <c r="AR149" s="113"/>
      <c r="AS149" s="129"/>
      <c r="AT149" s="117"/>
      <c r="AU149" s="117"/>
      <c r="AV149" s="116"/>
      <c r="AW149" s="140"/>
      <c r="AX149" s="116"/>
      <c r="AY149" s="117"/>
      <c r="AZ149" s="117"/>
      <c r="BA149" s="119"/>
      <c r="BB149" s="133"/>
      <c r="BC149" s="113"/>
    </row>
    <row r="150" spans="1:55" s="107" customFormat="1" ht="0.75" hidden="1" customHeight="1">
      <c r="A150" s="95" t="s">
        <v>477</v>
      </c>
      <c r="B150" s="135"/>
      <c r="C150" s="256" t="str">
        <f>IF(B150="","",VLOOKUP(B150,#REF!,2,FALSE))</f>
        <v/>
      </c>
      <c r="D150" s="257"/>
      <c r="E150" s="149"/>
      <c r="F150" s="149"/>
      <c r="G150" s="149"/>
      <c r="H150" s="149"/>
      <c r="I150" s="149"/>
      <c r="J150" s="149"/>
      <c r="K150" s="149"/>
      <c r="L150" s="149"/>
      <c r="M150" s="149">
        <f t="shared" si="1"/>
        <v>0</v>
      </c>
      <c r="N150" s="173">
        <f t="shared" si="2"/>
        <v>0</v>
      </c>
      <c r="P150" s="255"/>
      <c r="Q150" s="255"/>
      <c r="R150" s="255"/>
      <c r="S150" s="255"/>
      <c r="T150" s="255"/>
      <c r="U150" s="255"/>
      <c r="V150" s="255"/>
      <c r="W150" s="255"/>
      <c r="X150" s="91"/>
      <c r="AC150" s="6"/>
      <c r="AD150" s="7"/>
      <c r="AE150" s="8"/>
      <c r="AF150" s="7"/>
      <c r="AO150" s="127"/>
      <c r="AP150" s="10"/>
      <c r="AQ150" s="113"/>
      <c r="AR150" s="113"/>
      <c r="AS150" s="129"/>
      <c r="AT150" s="117"/>
      <c r="AU150" s="117"/>
      <c r="AV150" s="116"/>
      <c r="AW150" s="140"/>
      <c r="AX150" s="116"/>
      <c r="AY150" s="117"/>
      <c r="AZ150" s="117"/>
      <c r="BA150" s="119"/>
      <c r="BB150" s="133"/>
      <c r="BC150" s="113"/>
    </row>
    <row r="151" spans="1:55" s="107" customFormat="1" ht="15.75" customHeight="1">
      <c r="A151" s="171" t="s">
        <v>478</v>
      </c>
      <c r="B151" s="169">
        <v>483000</v>
      </c>
      <c r="C151" s="202" t="e">
        <f>IF(B151="","",VLOOKUP(B151,#REF!,2,FALSE))</f>
        <v>#REF!</v>
      </c>
      <c r="D151" s="204"/>
      <c r="E151" s="170">
        <f>SUM(E152:E153)</f>
        <v>0</v>
      </c>
      <c r="F151" s="170">
        <f t="shared" ref="F151:L151" si="22">SUM(F152:F153)</f>
        <v>0</v>
      </c>
      <c r="G151" s="170">
        <f t="shared" si="22"/>
        <v>0</v>
      </c>
      <c r="H151" s="170">
        <f t="shared" si="22"/>
        <v>0</v>
      </c>
      <c r="I151" s="170">
        <f t="shared" si="22"/>
        <v>0</v>
      </c>
      <c r="J151" s="170">
        <f t="shared" si="22"/>
        <v>0</v>
      </c>
      <c r="K151" s="170">
        <f t="shared" si="22"/>
        <v>0</v>
      </c>
      <c r="L151" s="170">
        <f t="shared" si="22"/>
        <v>0</v>
      </c>
      <c r="M151" s="170">
        <f t="shared" si="1"/>
        <v>0</v>
      </c>
      <c r="N151" s="172">
        <f t="shared" si="2"/>
        <v>0</v>
      </c>
      <c r="P151" s="255"/>
      <c r="Q151" s="255"/>
      <c r="R151" s="255"/>
      <c r="S151" s="255"/>
      <c r="T151" s="255"/>
      <c r="U151" s="255"/>
      <c r="V151" s="255"/>
      <c r="W151" s="255"/>
      <c r="X151" s="91"/>
      <c r="AC151" s="6"/>
      <c r="AD151" s="7"/>
      <c r="AE151" s="8"/>
      <c r="AF151" s="7"/>
      <c r="AO151" s="127"/>
      <c r="AP151" s="10"/>
      <c r="AQ151" s="113"/>
      <c r="AR151" s="113"/>
      <c r="AS151" s="129"/>
      <c r="AT151" s="117"/>
      <c r="AU151" s="117"/>
      <c r="AV151" s="116"/>
      <c r="AW151" s="140"/>
      <c r="AX151" s="116"/>
      <c r="AY151" s="117"/>
      <c r="AZ151" s="117"/>
      <c r="BA151" s="119"/>
      <c r="BB151" s="133"/>
      <c r="BC151" s="113"/>
    </row>
    <row r="152" spans="1:55" s="107" customFormat="1" ht="15.75" hidden="1" customHeight="1">
      <c r="A152" s="95" t="s">
        <v>479</v>
      </c>
      <c r="B152" s="135"/>
      <c r="C152" s="256" t="str">
        <f>IF(B152="","",VLOOKUP(B152,#REF!,2,FALSE))</f>
        <v/>
      </c>
      <c r="D152" s="257"/>
      <c r="E152" s="149"/>
      <c r="F152" s="149"/>
      <c r="G152" s="149"/>
      <c r="H152" s="149"/>
      <c r="I152" s="149"/>
      <c r="J152" s="149"/>
      <c r="K152" s="149"/>
      <c r="L152" s="149"/>
      <c r="M152" s="149">
        <f t="shared" si="1"/>
        <v>0</v>
      </c>
      <c r="N152" s="173">
        <f t="shared" si="2"/>
        <v>0</v>
      </c>
      <c r="P152" s="255"/>
      <c r="Q152" s="255"/>
      <c r="R152" s="255"/>
      <c r="S152" s="255"/>
      <c r="T152" s="255"/>
      <c r="U152" s="255"/>
      <c r="V152" s="255"/>
      <c r="W152" s="255"/>
      <c r="X152" s="91"/>
      <c r="AC152" s="6"/>
      <c r="AD152" s="7"/>
      <c r="AE152" s="8"/>
      <c r="AF152" s="7"/>
      <c r="AO152" s="127"/>
      <c r="AP152" s="10"/>
      <c r="AQ152" s="113"/>
      <c r="AR152" s="113"/>
      <c r="AS152" s="129"/>
      <c r="AT152" s="117"/>
      <c r="AU152" s="117"/>
      <c r="AV152" s="116"/>
      <c r="AW152" s="140"/>
      <c r="AX152" s="116"/>
      <c r="AY152" s="117"/>
      <c r="AZ152" s="117"/>
      <c r="BA152" s="119"/>
      <c r="BB152" s="133"/>
      <c r="BC152" s="113"/>
    </row>
    <row r="153" spans="1:55" s="107" customFormat="1" ht="15.75" hidden="1" customHeight="1">
      <c r="A153" s="95" t="s">
        <v>480</v>
      </c>
      <c r="B153" s="135"/>
      <c r="C153" s="256" t="str">
        <f>IF(B153="","",VLOOKUP(B153,#REF!,2,FALSE))</f>
        <v/>
      </c>
      <c r="D153" s="257"/>
      <c r="E153" s="149"/>
      <c r="F153" s="149"/>
      <c r="G153" s="149"/>
      <c r="H153" s="149"/>
      <c r="I153" s="149"/>
      <c r="J153" s="149"/>
      <c r="K153" s="149"/>
      <c r="L153" s="149"/>
      <c r="M153" s="149">
        <f t="shared" si="1"/>
        <v>0</v>
      </c>
      <c r="N153" s="173">
        <f t="shared" si="2"/>
        <v>0</v>
      </c>
      <c r="P153" s="255"/>
      <c r="Q153" s="255"/>
      <c r="R153" s="255"/>
      <c r="S153" s="255"/>
      <c r="T153" s="255"/>
      <c r="U153" s="255"/>
      <c r="V153" s="255"/>
      <c r="W153" s="255"/>
      <c r="X153" s="91"/>
      <c r="AC153" s="6"/>
      <c r="AD153" s="7"/>
      <c r="AE153" s="8"/>
      <c r="AF153" s="7"/>
      <c r="AO153" s="127"/>
      <c r="AP153" s="10"/>
      <c r="AQ153" s="113"/>
      <c r="AR153" s="113"/>
      <c r="AS153" s="129"/>
      <c r="AT153" s="117"/>
      <c r="AU153" s="117"/>
      <c r="AV153" s="116"/>
      <c r="AW153" s="140"/>
      <c r="AX153" s="116"/>
      <c r="AY153" s="117"/>
      <c r="AZ153" s="117"/>
      <c r="BA153" s="119"/>
      <c r="BB153" s="133"/>
      <c r="BC153" s="113"/>
    </row>
    <row r="154" spans="1:55" s="107" customFormat="1" ht="15.75" customHeight="1">
      <c r="A154" s="171" t="s">
        <v>481</v>
      </c>
      <c r="B154" s="169">
        <v>499100</v>
      </c>
      <c r="C154" s="202" t="e">
        <f>IF(B154="","",VLOOKUP(B154,#REF!,2,FALSE))</f>
        <v>#REF!</v>
      </c>
      <c r="D154" s="204"/>
      <c r="E154" s="170">
        <f>SUM(E155:E157)</f>
        <v>0</v>
      </c>
      <c r="F154" s="170">
        <f t="shared" ref="F154:L154" si="23">SUM(F155:F157)</f>
        <v>0</v>
      </c>
      <c r="G154" s="170">
        <f t="shared" si="23"/>
        <v>0</v>
      </c>
      <c r="H154" s="170">
        <f t="shared" si="23"/>
        <v>0</v>
      </c>
      <c r="I154" s="170">
        <f t="shared" si="23"/>
        <v>0</v>
      </c>
      <c r="J154" s="170">
        <f t="shared" si="23"/>
        <v>0</v>
      </c>
      <c r="K154" s="170">
        <f t="shared" si="23"/>
        <v>0</v>
      </c>
      <c r="L154" s="170">
        <f t="shared" si="23"/>
        <v>0</v>
      </c>
      <c r="M154" s="170">
        <f t="shared" si="1"/>
        <v>0</v>
      </c>
      <c r="N154" s="172">
        <f t="shared" si="2"/>
        <v>0</v>
      </c>
      <c r="P154" s="255"/>
      <c r="Q154" s="255"/>
      <c r="R154" s="255"/>
      <c r="S154" s="255"/>
      <c r="T154" s="255"/>
      <c r="U154" s="255"/>
      <c r="V154" s="255"/>
      <c r="W154" s="255"/>
      <c r="X154" s="91"/>
      <c r="AC154" s="6"/>
      <c r="AD154" s="7"/>
      <c r="AE154" s="8"/>
      <c r="AF154" s="7"/>
      <c r="AO154" s="127"/>
      <c r="AP154" s="10"/>
      <c r="AQ154" s="113"/>
      <c r="AR154" s="113"/>
      <c r="AS154" s="129"/>
      <c r="AT154" s="117"/>
      <c r="AU154" s="117"/>
      <c r="AV154" s="116"/>
      <c r="AW154" s="140"/>
      <c r="AX154" s="116"/>
      <c r="AY154" s="117"/>
      <c r="AZ154" s="117"/>
      <c r="BA154" s="119"/>
      <c r="BB154" s="133"/>
      <c r="BC154" s="113"/>
    </row>
    <row r="155" spans="1:55" s="107" customFormat="1" ht="15.75" hidden="1" customHeight="1">
      <c r="A155" s="95" t="s">
        <v>482</v>
      </c>
      <c r="B155" s="135"/>
      <c r="C155" s="256" t="str">
        <f>IF(B155="","",VLOOKUP(B155,#REF!,2,FALSE))</f>
        <v/>
      </c>
      <c r="D155" s="257"/>
      <c r="E155" s="149"/>
      <c r="F155" s="149"/>
      <c r="G155" s="149"/>
      <c r="H155" s="149"/>
      <c r="I155" s="149"/>
      <c r="J155" s="149"/>
      <c r="K155" s="149"/>
      <c r="L155" s="149"/>
      <c r="M155" s="149">
        <f t="shared" si="1"/>
        <v>0</v>
      </c>
      <c r="N155" s="173">
        <f t="shared" si="2"/>
        <v>0</v>
      </c>
      <c r="P155" s="255"/>
      <c r="Q155" s="255"/>
      <c r="R155" s="255"/>
      <c r="S155" s="255"/>
      <c r="T155" s="255"/>
      <c r="U155" s="255"/>
      <c r="V155" s="255"/>
      <c r="W155" s="255"/>
      <c r="X155" s="91"/>
      <c r="AC155" s="6"/>
      <c r="AD155" s="7"/>
      <c r="AE155" s="8"/>
      <c r="AF155" s="7"/>
      <c r="AO155" s="127"/>
      <c r="AP155" s="10"/>
      <c r="AQ155" s="113"/>
      <c r="AR155" s="113"/>
      <c r="AS155" s="129"/>
      <c r="AT155" s="117"/>
      <c r="AU155" s="117"/>
      <c r="AV155" s="116"/>
      <c r="AW155" s="140"/>
      <c r="AX155" s="116"/>
      <c r="AY155" s="117"/>
      <c r="AZ155" s="117"/>
      <c r="BA155" s="119"/>
      <c r="BB155" s="133"/>
      <c r="BC155" s="113"/>
    </row>
    <row r="156" spans="1:55" s="107" customFormat="1" ht="15.75" hidden="1" customHeight="1">
      <c r="A156" s="95" t="s">
        <v>483</v>
      </c>
      <c r="B156" s="135"/>
      <c r="C156" s="256" t="str">
        <f>IF(B156="","",VLOOKUP(B156,#REF!,2,FALSE))</f>
        <v/>
      </c>
      <c r="D156" s="257"/>
      <c r="E156" s="149"/>
      <c r="F156" s="149"/>
      <c r="G156" s="149"/>
      <c r="H156" s="149"/>
      <c r="I156" s="149"/>
      <c r="J156" s="149"/>
      <c r="K156" s="149"/>
      <c r="L156" s="149"/>
      <c r="M156" s="149">
        <f t="shared" si="1"/>
        <v>0</v>
      </c>
      <c r="N156" s="173">
        <f t="shared" si="2"/>
        <v>0</v>
      </c>
      <c r="P156" s="255"/>
      <c r="Q156" s="255"/>
      <c r="R156" s="255"/>
      <c r="S156" s="255"/>
      <c r="T156" s="255"/>
      <c r="U156" s="255"/>
      <c r="V156" s="255"/>
      <c r="W156" s="255"/>
      <c r="X156" s="91"/>
      <c r="AC156" s="6"/>
      <c r="AD156" s="7"/>
      <c r="AE156" s="8"/>
      <c r="AF156" s="7"/>
      <c r="AO156" s="127"/>
      <c r="AP156" s="10"/>
      <c r="AQ156" s="113"/>
      <c r="AR156" s="113"/>
      <c r="AS156" s="129"/>
      <c r="AT156" s="117"/>
      <c r="AU156" s="117"/>
      <c r="AV156" s="116"/>
      <c r="AW156" s="140"/>
      <c r="AX156" s="116"/>
      <c r="AY156" s="117"/>
      <c r="AZ156" s="117"/>
      <c r="BA156" s="119"/>
      <c r="BB156" s="133"/>
      <c r="BC156" s="113"/>
    </row>
    <row r="157" spans="1:55" s="107" customFormat="1" ht="15.75" hidden="1" customHeight="1">
      <c r="A157" s="95" t="s">
        <v>484</v>
      </c>
      <c r="B157" s="135"/>
      <c r="C157" s="256" t="str">
        <f>IF(B157="","",VLOOKUP(B157,#REF!,2,FALSE))</f>
        <v/>
      </c>
      <c r="D157" s="257"/>
      <c r="E157" s="149"/>
      <c r="F157" s="149"/>
      <c r="G157" s="149"/>
      <c r="H157" s="149"/>
      <c r="I157" s="149"/>
      <c r="J157" s="149"/>
      <c r="K157" s="149"/>
      <c r="L157" s="149"/>
      <c r="M157" s="149">
        <f t="shared" si="1"/>
        <v>0</v>
      </c>
      <c r="N157" s="173">
        <f t="shared" si="2"/>
        <v>0</v>
      </c>
      <c r="P157" s="255"/>
      <c r="Q157" s="255"/>
      <c r="R157" s="255"/>
      <c r="S157" s="255"/>
      <c r="T157" s="255"/>
      <c r="U157" s="255"/>
      <c r="V157" s="255"/>
      <c r="W157" s="255"/>
      <c r="X157" s="91"/>
      <c r="AC157" s="6"/>
      <c r="AD157" s="7"/>
      <c r="AE157" s="8"/>
      <c r="AF157" s="7"/>
      <c r="AO157" s="127"/>
      <c r="AP157" s="10"/>
      <c r="AQ157" s="113"/>
      <c r="AR157" s="113"/>
      <c r="AS157" s="129"/>
      <c r="AT157" s="117"/>
      <c r="AU157" s="117"/>
      <c r="AV157" s="116"/>
      <c r="AW157" s="140"/>
      <c r="AX157" s="116"/>
      <c r="AY157" s="117"/>
      <c r="AZ157" s="117"/>
      <c r="BA157" s="119"/>
      <c r="BB157" s="133"/>
      <c r="BC157" s="113"/>
    </row>
    <row r="158" spans="1:55" s="107" customFormat="1" ht="15.75" customHeight="1">
      <c r="A158" s="171" t="s">
        <v>485</v>
      </c>
      <c r="B158" s="169">
        <v>511000</v>
      </c>
      <c r="C158" s="202" t="e">
        <f>IF(B158="","",VLOOKUP(B158,#REF!,2,FALSE))</f>
        <v>#REF!</v>
      </c>
      <c r="D158" s="204"/>
      <c r="E158" s="170">
        <f>SUM(E159:E161)</f>
        <v>0</v>
      </c>
      <c r="F158" s="170">
        <f t="shared" ref="F158:L158" si="24">SUM(F159:F161)</f>
        <v>0</v>
      </c>
      <c r="G158" s="170">
        <f t="shared" si="24"/>
        <v>0</v>
      </c>
      <c r="H158" s="170">
        <f t="shared" si="24"/>
        <v>0</v>
      </c>
      <c r="I158" s="170">
        <f t="shared" si="24"/>
        <v>0</v>
      </c>
      <c r="J158" s="170">
        <f t="shared" si="24"/>
        <v>0</v>
      </c>
      <c r="K158" s="170">
        <f t="shared" si="24"/>
        <v>0</v>
      </c>
      <c r="L158" s="170">
        <f t="shared" si="24"/>
        <v>0</v>
      </c>
      <c r="M158" s="170">
        <f t="shared" si="1"/>
        <v>0</v>
      </c>
      <c r="N158" s="172">
        <f t="shared" si="2"/>
        <v>0</v>
      </c>
      <c r="P158" s="255"/>
      <c r="Q158" s="255"/>
      <c r="R158" s="255"/>
      <c r="S158" s="255"/>
      <c r="T158" s="255"/>
      <c r="U158" s="255"/>
      <c r="V158" s="255"/>
      <c r="W158" s="255"/>
      <c r="X158" s="91"/>
      <c r="AC158" s="6"/>
      <c r="AD158" s="7"/>
      <c r="AE158" s="8"/>
      <c r="AF158" s="7"/>
      <c r="AO158" s="127"/>
      <c r="AP158" s="10"/>
      <c r="AQ158" s="113"/>
      <c r="AR158" s="113"/>
      <c r="AS158" s="129"/>
      <c r="AT158" s="117"/>
      <c r="AU158" s="117"/>
      <c r="AV158" s="116"/>
      <c r="AW158" s="140"/>
      <c r="AX158" s="116"/>
      <c r="AY158" s="117"/>
      <c r="AZ158" s="117"/>
      <c r="BA158" s="119"/>
      <c r="BB158" s="133"/>
      <c r="BC158" s="113"/>
    </row>
    <row r="159" spans="1:55" s="107" customFormat="1" ht="15.75" hidden="1" customHeight="1">
      <c r="A159" s="95" t="s">
        <v>486</v>
      </c>
      <c r="B159" s="135"/>
      <c r="C159" s="256" t="str">
        <f>IF(B159="","",VLOOKUP(B159,#REF!,2,FALSE))</f>
        <v/>
      </c>
      <c r="D159" s="257"/>
      <c r="E159" s="149"/>
      <c r="F159" s="149"/>
      <c r="G159" s="149"/>
      <c r="H159" s="149"/>
      <c r="I159" s="149"/>
      <c r="J159" s="149"/>
      <c r="K159" s="149"/>
      <c r="L159" s="149"/>
      <c r="M159" s="149">
        <f t="shared" si="1"/>
        <v>0</v>
      </c>
      <c r="N159" s="173">
        <f t="shared" si="2"/>
        <v>0</v>
      </c>
      <c r="P159" s="255"/>
      <c r="Q159" s="255"/>
      <c r="R159" s="255"/>
      <c r="S159" s="255"/>
      <c r="T159" s="255"/>
      <c r="U159" s="255"/>
      <c r="V159" s="255"/>
      <c r="W159" s="255"/>
      <c r="X159" s="91"/>
      <c r="AC159" s="6"/>
      <c r="AD159" s="7"/>
      <c r="AE159" s="8"/>
      <c r="AF159" s="7"/>
      <c r="AO159" s="127"/>
      <c r="AP159" s="10"/>
      <c r="AQ159" s="113"/>
      <c r="AR159" s="113"/>
      <c r="AS159" s="129"/>
      <c r="AT159" s="117"/>
      <c r="AU159" s="117"/>
      <c r="AV159" s="116"/>
      <c r="AW159" s="140"/>
      <c r="AX159" s="116"/>
      <c r="AY159" s="117"/>
      <c r="AZ159" s="117"/>
      <c r="BA159" s="119"/>
      <c r="BB159" s="133"/>
      <c r="BC159" s="113"/>
    </row>
    <row r="160" spans="1:55" s="107" customFormat="1" ht="15.75" hidden="1" customHeight="1">
      <c r="A160" s="95" t="s">
        <v>487</v>
      </c>
      <c r="B160" s="135"/>
      <c r="C160" s="256" t="str">
        <f>IF(B160="","",VLOOKUP(B160,#REF!,2,FALSE))</f>
        <v/>
      </c>
      <c r="D160" s="257"/>
      <c r="E160" s="149"/>
      <c r="F160" s="149"/>
      <c r="G160" s="149"/>
      <c r="H160" s="149"/>
      <c r="I160" s="149"/>
      <c r="J160" s="149"/>
      <c r="K160" s="149"/>
      <c r="L160" s="149"/>
      <c r="M160" s="149">
        <f t="shared" si="1"/>
        <v>0</v>
      </c>
      <c r="N160" s="173">
        <f t="shared" si="2"/>
        <v>0</v>
      </c>
      <c r="P160" s="255"/>
      <c r="Q160" s="255"/>
      <c r="R160" s="255"/>
      <c r="S160" s="255"/>
      <c r="T160" s="255"/>
      <c r="U160" s="255"/>
      <c r="V160" s="255"/>
      <c r="W160" s="255"/>
      <c r="X160" s="91"/>
      <c r="AC160" s="6"/>
      <c r="AD160" s="7"/>
      <c r="AE160" s="8"/>
      <c r="AF160" s="7"/>
      <c r="AO160" s="127"/>
      <c r="AP160" s="10"/>
      <c r="AQ160" s="113"/>
      <c r="AR160" s="113"/>
      <c r="AS160" s="129"/>
      <c r="AT160" s="117"/>
      <c r="AU160" s="117"/>
      <c r="AV160" s="116"/>
      <c r="AW160" s="140"/>
      <c r="AX160" s="116"/>
      <c r="AY160" s="117"/>
      <c r="AZ160" s="117"/>
      <c r="BA160" s="119"/>
      <c r="BB160" s="133"/>
      <c r="BC160" s="113"/>
    </row>
    <row r="161" spans="1:55" s="107" customFormat="1" ht="15.75" hidden="1" customHeight="1">
      <c r="A161" s="95" t="s">
        <v>488</v>
      </c>
      <c r="B161" s="135"/>
      <c r="C161" s="256" t="str">
        <f>IF(B161="","",VLOOKUP(B161,#REF!,2,FALSE))</f>
        <v/>
      </c>
      <c r="D161" s="257"/>
      <c r="E161" s="149"/>
      <c r="F161" s="149"/>
      <c r="G161" s="149"/>
      <c r="H161" s="149"/>
      <c r="I161" s="149"/>
      <c r="J161" s="149"/>
      <c r="K161" s="149"/>
      <c r="L161" s="149"/>
      <c r="M161" s="149">
        <f t="shared" si="1"/>
        <v>0</v>
      </c>
      <c r="N161" s="173">
        <f t="shared" si="2"/>
        <v>0</v>
      </c>
      <c r="P161" s="255"/>
      <c r="Q161" s="255"/>
      <c r="R161" s="255"/>
      <c r="S161" s="255"/>
      <c r="T161" s="255"/>
      <c r="U161" s="255"/>
      <c r="V161" s="255"/>
      <c r="W161" s="255"/>
      <c r="X161" s="91"/>
      <c r="AC161" s="6"/>
      <c r="AD161" s="7"/>
      <c r="AE161" s="8"/>
      <c r="AF161" s="7"/>
      <c r="AO161" s="127"/>
      <c r="AP161" s="10"/>
      <c r="AQ161" s="113"/>
      <c r="AR161" s="113"/>
      <c r="AS161" s="129"/>
      <c r="AT161" s="117"/>
      <c r="AU161" s="117"/>
      <c r="AV161" s="116"/>
      <c r="AW161" s="140"/>
      <c r="AX161" s="116"/>
      <c r="AY161" s="117"/>
      <c r="AZ161" s="117"/>
      <c r="BA161" s="119"/>
      <c r="BB161" s="133"/>
      <c r="BC161" s="113"/>
    </row>
    <row r="162" spans="1:55" s="107" customFormat="1" ht="15.75" customHeight="1">
      <c r="A162" s="171" t="s">
        <v>489</v>
      </c>
      <c r="B162" s="169">
        <v>512000</v>
      </c>
      <c r="C162" s="202" t="e">
        <f>IF(B162="","",VLOOKUP(B162,#REF!,2,FALSE))</f>
        <v>#REF!</v>
      </c>
      <c r="D162" s="204"/>
      <c r="E162" s="170">
        <f>SUM(E163:E165)</f>
        <v>0</v>
      </c>
      <c r="F162" s="170">
        <f t="shared" ref="F162:L162" si="25">SUM(F163:F165)</f>
        <v>0</v>
      </c>
      <c r="G162" s="170">
        <f t="shared" si="25"/>
        <v>0</v>
      </c>
      <c r="H162" s="170">
        <f t="shared" si="25"/>
        <v>0</v>
      </c>
      <c r="I162" s="170">
        <f t="shared" si="25"/>
        <v>0</v>
      </c>
      <c r="J162" s="170">
        <f t="shared" si="25"/>
        <v>0</v>
      </c>
      <c r="K162" s="170">
        <f t="shared" si="25"/>
        <v>0</v>
      </c>
      <c r="L162" s="170">
        <f t="shared" si="25"/>
        <v>0</v>
      </c>
      <c r="M162" s="170">
        <f t="shared" si="1"/>
        <v>0</v>
      </c>
      <c r="N162" s="172">
        <f t="shared" si="2"/>
        <v>0</v>
      </c>
      <c r="P162" s="255"/>
      <c r="Q162" s="255"/>
      <c r="R162" s="255"/>
      <c r="S162" s="255"/>
      <c r="T162" s="255"/>
      <c r="U162" s="255"/>
      <c r="V162" s="255"/>
      <c r="W162" s="255"/>
      <c r="X162" s="91"/>
      <c r="AC162" s="6"/>
      <c r="AD162" s="7"/>
      <c r="AE162" s="8"/>
      <c r="AF162" s="7"/>
      <c r="AO162" s="127"/>
      <c r="AP162" s="10"/>
      <c r="AQ162" s="113"/>
      <c r="AR162" s="113"/>
      <c r="AS162" s="129"/>
      <c r="AT162" s="117"/>
      <c r="AU162" s="117"/>
      <c r="AV162" s="116"/>
      <c r="AW162" s="140"/>
      <c r="AX162" s="116"/>
      <c r="AY162" s="117"/>
      <c r="AZ162" s="117"/>
      <c r="BA162" s="119"/>
      <c r="BB162" s="133"/>
      <c r="BC162" s="113"/>
    </row>
    <row r="163" spans="1:55" s="107" customFormat="1" ht="15.75" hidden="1" customHeight="1">
      <c r="A163" s="95" t="s">
        <v>490</v>
      </c>
      <c r="B163" s="135"/>
      <c r="C163" s="256" t="str">
        <f>IF(B163="","",VLOOKUP(B163,#REF!,2,FALSE))</f>
        <v/>
      </c>
      <c r="D163" s="257"/>
      <c r="E163" s="149"/>
      <c r="F163" s="149"/>
      <c r="G163" s="149"/>
      <c r="H163" s="149"/>
      <c r="I163" s="149"/>
      <c r="J163" s="149"/>
      <c r="K163" s="149"/>
      <c r="L163" s="149"/>
      <c r="M163" s="149">
        <f t="shared" si="1"/>
        <v>0</v>
      </c>
      <c r="N163" s="173">
        <f t="shared" si="2"/>
        <v>0</v>
      </c>
      <c r="P163" s="255"/>
      <c r="Q163" s="255"/>
      <c r="R163" s="255"/>
      <c r="S163" s="255"/>
      <c r="T163" s="255"/>
      <c r="U163" s="255"/>
      <c r="V163" s="255"/>
      <c r="W163" s="255"/>
      <c r="X163" s="91"/>
      <c r="AC163" s="6"/>
      <c r="AD163" s="7"/>
      <c r="AE163" s="8"/>
      <c r="AF163" s="7"/>
      <c r="AO163" s="127"/>
      <c r="AP163" s="10"/>
      <c r="AQ163" s="113"/>
      <c r="AR163" s="113"/>
      <c r="AS163" s="129"/>
      <c r="AT163" s="117"/>
      <c r="AU163" s="117"/>
      <c r="AV163" s="116"/>
      <c r="AW163" s="140"/>
      <c r="AX163" s="116"/>
      <c r="AY163" s="117"/>
      <c r="AZ163" s="117"/>
      <c r="BA163" s="119"/>
      <c r="BB163" s="133"/>
      <c r="BC163" s="113"/>
    </row>
    <row r="164" spans="1:55" s="107" customFormat="1" ht="15.75" hidden="1" customHeight="1">
      <c r="A164" s="95" t="s">
        <v>491</v>
      </c>
      <c r="B164" s="135"/>
      <c r="C164" s="256" t="str">
        <f>IF(B164="","",VLOOKUP(B164,#REF!,2,FALSE))</f>
        <v/>
      </c>
      <c r="D164" s="257"/>
      <c r="E164" s="149"/>
      <c r="F164" s="149"/>
      <c r="G164" s="149"/>
      <c r="H164" s="149"/>
      <c r="I164" s="149"/>
      <c r="J164" s="149"/>
      <c r="K164" s="149"/>
      <c r="L164" s="149"/>
      <c r="M164" s="149">
        <f t="shared" si="1"/>
        <v>0</v>
      </c>
      <c r="N164" s="173">
        <f t="shared" si="2"/>
        <v>0</v>
      </c>
      <c r="P164" s="255"/>
      <c r="Q164" s="255"/>
      <c r="R164" s="255"/>
      <c r="S164" s="255"/>
      <c r="T164" s="255"/>
      <c r="U164" s="255"/>
      <c r="V164" s="255"/>
      <c r="W164" s="255"/>
      <c r="X164" s="91"/>
      <c r="AC164" s="6"/>
      <c r="AD164" s="7"/>
      <c r="AE164" s="8"/>
      <c r="AF164" s="7"/>
      <c r="AO164" s="127"/>
      <c r="AP164" s="10"/>
      <c r="AQ164" s="113"/>
      <c r="AR164" s="113"/>
      <c r="AS164" s="129"/>
      <c r="AT164" s="117"/>
      <c r="AU164" s="117"/>
      <c r="AV164" s="116"/>
      <c r="AW164" s="140"/>
      <c r="AX164" s="116"/>
      <c r="AY164" s="117"/>
      <c r="AZ164" s="117"/>
      <c r="BA164" s="119"/>
      <c r="BB164" s="133"/>
      <c r="BC164" s="113"/>
    </row>
    <row r="165" spans="1:55" s="107" customFormat="1" ht="15.75" hidden="1" customHeight="1">
      <c r="A165" s="95" t="s">
        <v>492</v>
      </c>
      <c r="B165" s="135"/>
      <c r="C165" s="256" t="str">
        <f>IF(B165="","",VLOOKUP(B165,#REF!,2,FALSE))</f>
        <v/>
      </c>
      <c r="D165" s="257"/>
      <c r="E165" s="149"/>
      <c r="F165" s="149"/>
      <c r="G165" s="149"/>
      <c r="H165" s="149"/>
      <c r="I165" s="149"/>
      <c r="J165" s="149"/>
      <c r="K165" s="149"/>
      <c r="L165" s="149"/>
      <c r="M165" s="149">
        <f t="shared" si="1"/>
        <v>0</v>
      </c>
      <c r="N165" s="173">
        <f t="shared" si="2"/>
        <v>0</v>
      </c>
      <c r="P165" s="255"/>
      <c r="Q165" s="255"/>
      <c r="R165" s="255"/>
      <c r="S165" s="255"/>
      <c r="T165" s="255"/>
      <c r="U165" s="255"/>
      <c r="V165" s="255"/>
      <c r="W165" s="255"/>
      <c r="X165" s="91"/>
      <c r="AC165" s="6"/>
      <c r="AD165" s="7"/>
      <c r="AE165" s="8"/>
      <c r="AF165" s="7"/>
      <c r="AO165" s="127"/>
      <c r="AP165" s="10"/>
      <c r="AQ165" s="113"/>
      <c r="AR165" s="113"/>
      <c r="AS165" s="129"/>
      <c r="AT165" s="117"/>
      <c r="AU165" s="117"/>
      <c r="AV165" s="116"/>
      <c r="AW165" s="140"/>
      <c r="AX165" s="116"/>
      <c r="AY165" s="117"/>
      <c r="AZ165" s="117"/>
      <c r="BA165" s="119"/>
      <c r="BB165" s="133"/>
      <c r="BC165" s="113"/>
    </row>
    <row r="166" spans="1:55" s="107" customFormat="1" ht="15.75" customHeight="1">
      <c r="A166" s="171" t="s">
        <v>493</v>
      </c>
      <c r="B166" s="169">
        <v>514000</v>
      </c>
      <c r="C166" s="202" t="e">
        <f>IF(B166="","",VLOOKUP(B166,#REF!,2,FALSE))</f>
        <v>#REF!</v>
      </c>
      <c r="D166" s="204"/>
      <c r="E166" s="170">
        <f>SUM(E167:E168)</f>
        <v>0</v>
      </c>
      <c r="F166" s="170">
        <f t="shared" ref="F166:L166" si="26">SUM(F167:F168)</f>
        <v>0</v>
      </c>
      <c r="G166" s="170">
        <f t="shared" si="26"/>
        <v>0</v>
      </c>
      <c r="H166" s="170">
        <f t="shared" si="26"/>
        <v>0</v>
      </c>
      <c r="I166" s="170">
        <f t="shared" si="26"/>
        <v>0</v>
      </c>
      <c r="J166" s="170">
        <f t="shared" si="26"/>
        <v>0</v>
      </c>
      <c r="K166" s="170">
        <f t="shared" si="26"/>
        <v>0</v>
      </c>
      <c r="L166" s="170">
        <f t="shared" si="26"/>
        <v>0</v>
      </c>
      <c r="M166" s="170">
        <f t="shared" si="1"/>
        <v>0</v>
      </c>
      <c r="N166" s="172">
        <f t="shared" si="2"/>
        <v>0</v>
      </c>
      <c r="P166" s="255"/>
      <c r="Q166" s="255"/>
      <c r="R166" s="255"/>
      <c r="S166" s="255"/>
      <c r="T166" s="255"/>
      <c r="U166" s="255"/>
      <c r="V166" s="255"/>
      <c r="W166" s="255"/>
      <c r="X166" s="91"/>
      <c r="AC166" s="6"/>
      <c r="AD166" s="7"/>
      <c r="AE166" s="8"/>
      <c r="AF166" s="7"/>
      <c r="AO166" s="127"/>
      <c r="AP166" s="10"/>
      <c r="AQ166" s="113"/>
      <c r="AR166" s="113"/>
      <c r="AS166" s="129"/>
      <c r="AT166" s="117"/>
      <c r="AU166" s="117"/>
      <c r="AV166" s="116"/>
      <c r="AW166" s="140"/>
      <c r="AX166" s="116"/>
      <c r="AY166" s="117"/>
      <c r="AZ166" s="117"/>
      <c r="BA166" s="119"/>
      <c r="BB166" s="133"/>
      <c r="BC166" s="113"/>
    </row>
    <row r="167" spans="1:55" s="107" customFormat="1" ht="15.75" hidden="1" customHeight="1">
      <c r="A167" s="95" t="s">
        <v>494</v>
      </c>
      <c r="B167" s="135"/>
      <c r="C167" s="256" t="str">
        <f>IF(B167="","",VLOOKUP(B167,#REF!,2,FALSE))</f>
        <v/>
      </c>
      <c r="D167" s="257"/>
      <c r="E167" s="149"/>
      <c r="F167" s="149"/>
      <c r="G167" s="149"/>
      <c r="H167" s="149"/>
      <c r="I167" s="149"/>
      <c r="J167" s="149"/>
      <c r="K167" s="149"/>
      <c r="L167" s="149"/>
      <c r="M167" s="149">
        <f t="shared" si="1"/>
        <v>0</v>
      </c>
      <c r="N167" s="173">
        <f t="shared" si="2"/>
        <v>0</v>
      </c>
      <c r="P167" s="255"/>
      <c r="Q167" s="255"/>
      <c r="R167" s="255"/>
      <c r="S167" s="255"/>
      <c r="T167" s="255"/>
      <c r="U167" s="255"/>
      <c r="V167" s="255"/>
      <c r="W167" s="255"/>
      <c r="X167" s="91"/>
      <c r="AC167" s="6"/>
      <c r="AD167" s="7"/>
      <c r="AE167" s="8"/>
      <c r="AF167" s="7"/>
      <c r="AO167" s="127"/>
      <c r="AP167" s="10"/>
      <c r="AQ167" s="113"/>
      <c r="AR167" s="113"/>
      <c r="AS167" s="129"/>
      <c r="AT167" s="117"/>
      <c r="AU167" s="117"/>
      <c r="AV167" s="116"/>
      <c r="AW167" s="140"/>
      <c r="AX167" s="116"/>
      <c r="AY167" s="117"/>
      <c r="AZ167" s="117"/>
      <c r="BA167" s="119"/>
      <c r="BB167" s="133"/>
      <c r="BC167" s="113"/>
    </row>
    <row r="168" spans="1:55" s="107" customFormat="1" ht="15.75" hidden="1" customHeight="1">
      <c r="A168" s="95" t="s">
        <v>495</v>
      </c>
      <c r="B168" s="135"/>
      <c r="C168" s="256" t="str">
        <f>IF(B168="","",VLOOKUP(B168,#REF!,2,FALSE))</f>
        <v/>
      </c>
      <c r="D168" s="257"/>
      <c r="E168" s="149"/>
      <c r="F168" s="149"/>
      <c r="G168" s="149"/>
      <c r="H168" s="149"/>
      <c r="I168" s="149"/>
      <c r="J168" s="149"/>
      <c r="K168" s="149"/>
      <c r="L168" s="149"/>
      <c r="M168" s="149">
        <f t="shared" si="1"/>
        <v>0</v>
      </c>
      <c r="N168" s="173">
        <f t="shared" si="2"/>
        <v>0</v>
      </c>
      <c r="P168" s="255"/>
      <c r="Q168" s="255"/>
      <c r="R168" s="255"/>
      <c r="S168" s="255"/>
      <c r="T168" s="255"/>
      <c r="U168" s="255"/>
      <c r="V168" s="255"/>
      <c r="W168" s="255"/>
      <c r="X168" s="91"/>
      <c r="AC168" s="6"/>
      <c r="AD168" s="7"/>
      <c r="AE168" s="8"/>
      <c r="AF168" s="7"/>
      <c r="AO168" s="127"/>
      <c r="AP168" s="10"/>
      <c r="AQ168" s="113"/>
      <c r="AR168" s="113"/>
      <c r="AS168" s="129"/>
      <c r="AT168" s="117"/>
      <c r="AU168" s="117"/>
      <c r="AV168" s="116"/>
      <c r="AW168" s="140"/>
      <c r="AX168" s="116"/>
      <c r="AY168" s="117"/>
      <c r="AZ168" s="117"/>
      <c r="BA168" s="119"/>
      <c r="BB168" s="133"/>
      <c r="BC168" s="113"/>
    </row>
    <row r="169" spans="1:55" s="107" customFormat="1" ht="15.75" customHeight="1">
      <c r="A169" s="171" t="s">
        <v>496</v>
      </c>
      <c r="B169" s="169">
        <v>515000</v>
      </c>
      <c r="C169" s="202" t="e">
        <f>IF(B169="","",VLOOKUP(B169,#REF!,2,FALSE))</f>
        <v>#REF!</v>
      </c>
      <c r="D169" s="204"/>
      <c r="E169" s="170">
        <f>SUM(E170:E171)</f>
        <v>0</v>
      </c>
      <c r="F169" s="170">
        <f t="shared" ref="F169:L169" si="27">SUM(F170:F171)</f>
        <v>0</v>
      </c>
      <c r="G169" s="170">
        <f t="shared" si="27"/>
        <v>0</v>
      </c>
      <c r="H169" s="170">
        <f t="shared" si="27"/>
        <v>0</v>
      </c>
      <c r="I169" s="170">
        <f t="shared" si="27"/>
        <v>0</v>
      </c>
      <c r="J169" s="170">
        <f t="shared" si="27"/>
        <v>0</v>
      </c>
      <c r="K169" s="170">
        <f t="shared" si="27"/>
        <v>0</v>
      </c>
      <c r="L169" s="170">
        <f t="shared" si="27"/>
        <v>0</v>
      </c>
      <c r="M169" s="170">
        <f t="shared" si="1"/>
        <v>0</v>
      </c>
      <c r="N169" s="172">
        <f t="shared" si="2"/>
        <v>0</v>
      </c>
      <c r="P169" s="255"/>
      <c r="Q169" s="255"/>
      <c r="R169" s="255"/>
      <c r="S169" s="255"/>
      <c r="T169" s="255"/>
      <c r="U169" s="255"/>
      <c r="V169" s="255"/>
      <c r="W169" s="255"/>
      <c r="X169" s="91"/>
      <c r="AC169" s="6"/>
      <c r="AD169" s="7"/>
      <c r="AE169" s="8"/>
      <c r="AF169" s="7"/>
      <c r="AO169" s="127"/>
      <c r="AP169" s="10"/>
      <c r="AQ169" s="113"/>
      <c r="AR169" s="113"/>
      <c r="AS169" s="129"/>
      <c r="AT169" s="117"/>
      <c r="AU169" s="117"/>
      <c r="AV169" s="116"/>
      <c r="AW169" s="140"/>
      <c r="AX169" s="116"/>
      <c r="AY169" s="117"/>
      <c r="AZ169" s="117"/>
      <c r="BA169" s="119"/>
      <c r="BB169" s="133"/>
      <c r="BC169" s="113"/>
    </row>
    <row r="170" spans="1:55" s="107" customFormat="1" ht="15.75" hidden="1" customHeight="1">
      <c r="A170" s="95" t="s">
        <v>497</v>
      </c>
      <c r="B170" s="135"/>
      <c r="C170" s="256" t="str">
        <f>IF(B170="","",VLOOKUP(B170,#REF!,2,FALSE))</f>
        <v/>
      </c>
      <c r="D170" s="257"/>
      <c r="E170" s="149"/>
      <c r="F170" s="149"/>
      <c r="G170" s="149"/>
      <c r="H170" s="149"/>
      <c r="I170" s="149"/>
      <c r="J170" s="149"/>
      <c r="K170" s="149"/>
      <c r="L170" s="149"/>
      <c r="M170" s="149">
        <f t="shared" si="1"/>
        <v>0</v>
      </c>
      <c r="N170" s="173">
        <f t="shared" si="2"/>
        <v>0</v>
      </c>
      <c r="P170" s="255"/>
      <c r="Q170" s="255"/>
      <c r="R170" s="255"/>
      <c r="S170" s="255"/>
      <c r="T170" s="255"/>
      <c r="U170" s="255"/>
      <c r="V170" s="255"/>
      <c r="W170" s="255"/>
      <c r="X170" s="91"/>
      <c r="AC170" s="6"/>
      <c r="AD170" s="7"/>
      <c r="AE170" s="8"/>
      <c r="AF170" s="7"/>
      <c r="AO170" s="127"/>
      <c r="AP170" s="10"/>
      <c r="AQ170" s="113"/>
      <c r="AR170" s="113"/>
      <c r="AS170" s="129"/>
      <c r="AT170" s="117"/>
      <c r="AU170" s="117"/>
      <c r="AV170" s="116"/>
      <c r="AW170" s="140"/>
      <c r="AX170" s="116"/>
      <c r="AY170" s="117"/>
      <c r="AZ170" s="117"/>
      <c r="BA170" s="119"/>
      <c r="BB170" s="133"/>
      <c r="BC170" s="113"/>
    </row>
    <row r="171" spans="1:55" s="107" customFormat="1" ht="15.75" hidden="1" customHeight="1">
      <c r="A171" s="95" t="s">
        <v>498</v>
      </c>
      <c r="B171" s="135"/>
      <c r="C171" s="256" t="str">
        <f>IF(B171="","",VLOOKUP(B171,#REF!,2,FALSE))</f>
        <v/>
      </c>
      <c r="D171" s="257"/>
      <c r="E171" s="149"/>
      <c r="F171" s="149"/>
      <c r="G171" s="149"/>
      <c r="H171" s="149"/>
      <c r="I171" s="149"/>
      <c r="J171" s="149"/>
      <c r="K171" s="149"/>
      <c r="L171" s="149"/>
      <c r="M171" s="149">
        <f t="shared" si="1"/>
        <v>0</v>
      </c>
      <c r="N171" s="173">
        <f t="shared" si="2"/>
        <v>0</v>
      </c>
      <c r="P171" s="255"/>
      <c r="Q171" s="255"/>
      <c r="R171" s="255"/>
      <c r="S171" s="255"/>
      <c r="T171" s="255"/>
      <c r="U171" s="255"/>
      <c r="V171" s="255"/>
      <c r="W171" s="255"/>
      <c r="X171" s="91"/>
      <c r="AC171" s="6"/>
      <c r="AD171" s="7"/>
      <c r="AE171" s="8"/>
      <c r="AF171" s="7"/>
      <c r="AO171" s="127"/>
      <c r="AP171" s="10"/>
      <c r="AQ171" s="113"/>
      <c r="AR171" s="113"/>
      <c r="AS171" s="129"/>
      <c r="AT171" s="117"/>
      <c r="AU171" s="117"/>
      <c r="AV171" s="116"/>
      <c r="AW171" s="140"/>
      <c r="AX171" s="116"/>
      <c r="AY171" s="117"/>
      <c r="AZ171" s="117"/>
      <c r="BA171" s="119"/>
      <c r="BB171" s="133"/>
      <c r="BC171" s="113"/>
    </row>
    <row r="172" spans="1:55" s="107" customFormat="1" ht="15.75" customHeight="1">
      <c r="A172" s="171" t="s">
        <v>499</v>
      </c>
      <c r="B172" s="169">
        <v>520000</v>
      </c>
      <c r="C172" s="202" t="e">
        <f>IF(B172="","",VLOOKUP(B172,#REF!,2,FALSE))</f>
        <v>#REF!</v>
      </c>
      <c r="D172" s="204"/>
      <c r="E172" s="170">
        <f>SUM(E173:E174)</f>
        <v>0</v>
      </c>
      <c r="F172" s="170">
        <f t="shared" ref="F172:L172" si="28">SUM(F173:F174)</f>
        <v>0</v>
      </c>
      <c r="G172" s="170">
        <f t="shared" si="28"/>
        <v>0</v>
      </c>
      <c r="H172" s="170">
        <f t="shared" si="28"/>
        <v>0</v>
      </c>
      <c r="I172" s="170">
        <f t="shared" si="28"/>
        <v>0</v>
      </c>
      <c r="J172" s="170">
        <f t="shared" si="28"/>
        <v>0</v>
      </c>
      <c r="K172" s="170">
        <f t="shared" si="28"/>
        <v>0</v>
      </c>
      <c r="L172" s="170">
        <f t="shared" si="28"/>
        <v>0</v>
      </c>
      <c r="M172" s="170">
        <f t="shared" si="1"/>
        <v>0</v>
      </c>
      <c r="N172" s="172">
        <f t="shared" si="2"/>
        <v>0</v>
      </c>
      <c r="P172" s="255"/>
      <c r="Q172" s="255"/>
      <c r="R172" s="255"/>
      <c r="S172" s="255"/>
      <c r="T172" s="255"/>
      <c r="U172" s="255"/>
      <c r="V172" s="255"/>
      <c r="W172" s="255"/>
      <c r="X172" s="91"/>
      <c r="AC172" s="6"/>
      <c r="AD172" s="7"/>
      <c r="AE172" s="8"/>
      <c r="AF172" s="7"/>
      <c r="AO172" s="127"/>
      <c r="AP172" s="10"/>
      <c r="AQ172" s="113"/>
      <c r="AR172" s="113"/>
      <c r="AS172" s="129"/>
      <c r="AT172" s="117"/>
      <c r="AU172" s="117"/>
      <c r="AV172" s="116"/>
      <c r="AW172" s="140"/>
      <c r="AX172" s="116"/>
      <c r="AY172" s="117"/>
      <c r="AZ172" s="117"/>
      <c r="BA172" s="119"/>
      <c r="BB172" s="133"/>
      <c r="BC172" s="113"/>
    </row>
    <row r="173" spans="1:55" s="107" customFormat="1" ht="15.75" hidden="1" customHeight="1">
      <c r="A173" s="95" t="s">
        <v>500</v>
      </c>
      <c r="B173" s="135"/>
      <c r="C173" s="256" t="str">
        <f>IF(B173="","",VLOOKUP(B173,#REF!,2,FALSE))</f>
        <v/>
      </c>
      <c r="D173" s="257"/>
      <c r="E173" s="149"/>
      <c r="F173" s="149"/>
      <c r="G173" s="149"/>
      <c r="H173" s="149"/>
      <c r="I173" s="149"/>
      <c r="J173" s="149"/>
      <c r="K173" s="149"/>
      <c r="L173" s="149"/>
      <c r="M173" s="149">
        <f t="shared" si="1"/>
        <v>0</v>
      </c>
      <c r="N173" s="173">
        <f t="shared" si="2"/>
        <v>0</v>
      </c>
      <c r="P173" s="255"/>
      <c r="Q173" s="255"/>
      <c r="R173" s="255"/>
      <c r="S173" s="255"/>
      <c r="T173" s="255"/>
      <c r="U173" s="255"/>
      <c r="V173" s="255"/>
      <c r="W173" s="255"/>
      <c r="X173" s="91"/>
      <c r="AC173" s="6"/>
      <c r="AD173" s="7"/>
      <c r="AE173" s="8"/>
      <c r="AF173" s="7"/>
      <c r="AO173" s="127"/>
      <c r="AP173" s="10"/>
      <c r="AQ173" s="113"/>
      <c r="AR173" s="113"/>
      <c r="AS173" s="129"/>
      <c r="AT173" s="117"/>
      <c r="AU173" s="117"/>
      <c r="AV173" s="116"/>
      <c r="AW173" s="140"/>
      <c r="AX173" s="116"/>
      <c r="AY173" s="117"/>
      <c r="AZ173" s="117"/>
      <c r="BA173" s="119"/>
      <c r="BB173" s="133"/>
      <c r="BC173" s="113"/>
    </row>
    <row r="174" spans="1:55" s="107" customFormat="1" ht="15.75" hidden="1" customHeight="1">
      <c r="A174" s="95" t="s">
        <v>501</v>
      </c>
      <c r="B174" s="135"/>
      <c r="C174" s="256" t="str">
        <f>IF(B174="","",VLOOKUP(B174,#REF!,2,FALSE))</f>
        <v/>
      </c>
      <c r="D174" s="257"/>
      <c r="E174" s="149"/>
      <c r="F174" s="149"/>
      <c r="G174" s="149"/>
      <c r="H174" s="149"/>
      <c r="I174" s="149"/>
      <c r="J174" s="149"/>
      <c r="K174" s="149"/>
      <c r="L174" s="149"/>
      <c r="M174" s="149">
        <f t="shared" si="1"/>
        <v>0</v>
      </c>
      <c r="N174" s="173">
        <f t="shared" si="2"/>
        <v>0</v>
      </c>
      <c r="P174" s="255"/>
      <c r="Q174" s="255"/>
      <c r="R174" s="255"/>
      <c r="S174" s="255"/>
      <c r="T174" s="255"/>
      <c r="U174" s="255"/>
      <c r="V174" s="255"/>
      <c r="W174" s="255"/>
      <c r="X174" s="91"/>
      <c r="AC174" s="6"/>
      <c r="AD174" s="7"/>
      <c r="AE174" s="8"/>
      <c r="AF174" s="7"/>
      <c r="AO174" s="127"/>
      <c r="AP174" s="10"/>
      <c r="AQ174" s="113"/>
      <c r="AR174" s="113"/>
      <c r="AS174" s="129"/>
      <c r="AT174" s="117"/>
      <c r="AU174" s="117"/>
      <c r="AV174" s="116"/>
      <c r="AW174" s="140"/>
      <c r="AX174" s="116"/>
      <c r="AY174" s="117"/>
      <c r="AZ174" s="117"/>
      <c r="BA174" s="119"/>
      <c r="BB174" s="133"/>
      <c r="BC174" s="113"/>
    </row>
    <row r="175" spans="1:55" s="107" customFormat="1" ht="15.75" customHeight="1">
      <c r="A175" s="171" t="s">
        <v>502</v>
      </c>
      <c r="B175" s="169">
        <v>540000</v>
      </c>
      <c r="C175" s="202" t="e">
        <f>IF(B175="","",VLOOKUP(B175,#REF!,2,FALSE))</f>
        <v>#REF!</v>
      </c>
      <c r="D175" s="204"/>
      <c r="E175" s="170">
        <f>SUM(E176:E177)</f>
        <v>0</v>
      </c>
      <c r="F175" s="170">
        <f t="shared" ref="F175:L175" si="29">SUM(F176:F177)</f>
        <v>0</v>
      </c>
      <c r="G175" s="170">
        <f t="shared" si="29"/>
        <v>0</v>
      </c>
      <c r="H175" s="170">
        <f t="shared" si="29"/>
        <v>0</v>
      </c>
      <c r="I175" s="170">
        <f t="shared" si="29"/>
        <v>0</v>
      </c>
      <c r="J175" s="170">
        <f t="shared" si="29"/>
        <v>0</v>
      </c>
      <c r="K175" s="170">
        <f t="shared" si="29"/>
        <v>0</v>
      </c>
      <c r="L175" s="170">
        <f t="shared" si="29"/>
        <v>0</v>
      </c>
      <c r="M175" s="170">
        <f t="shared" si="1"/>
        <v>0</v>
      </c>
      <c r="N175" s="172">
        <f t="shared" si="2"/>
        <v>0</v>
      </c>
      <c r="P175" s="255"/>
      <c r="Q175" s="255"/>
      <c r="R175" s="255"/>
      <c r="S175" s="255"/>
      <c r="T175" s="255"/>
      <c r="U175" s="255"/>
      <c r="V175" s="255"/>
      <c r="W175" s="255"/>
      <c r="X175" s="91"/>
      <c r="AC175" s="6"/>
      <c r="AD175" s="7"/>
      <c r="AE175" s="8"/>
      <c r="AF175" s="7"/>
      <c r="AO175" s="127"/>
      <c r="AP175" s="10"/>
      <c r="AQ175" s="113"/>
      <c r="AR175" s="113"/>
      <c r="AS175" s="129"/>
      <c r="AT175" s="117"/>
      <c r="AU175" s="117"/>
      <c r="AV175" s="116"/>
      <c r="AW175" s="140"/>
      <c r="AX175" s="116"/>
      <c r="AY175" s="117"/>
      <c r="AZ175" s="117"/>
      <c r="BA175" s="119"/>
      <c r="BB175" s="133"/>
      <c r="BC175" s="113"/>
    </row>
    <row r="176" spans="1:55" s="107" customFormat="1" ht="15.75" hidden="1" customHeight="1">
      <c r="A176" s="95" t="s">
        <v>503</v>
      </c>
      <c r="B176" s="135"/>
      <c r="C176" s="256" t="str">
        <f>IF(B176="","",VLOOKUP(B176,#REF!,2,FALSE))</f>
        <v/>
      </c>
      <c r="D176" s="257"/>
      <c r="E176" s="149"/>
      <c r="F176" s="149"/>
      <c r="G176" s="149"/>
      <c r="H176" s="149"/>
      <c r="I176" s="149"/>
      <c r="J176" s="149"/>
      <c r="K176" s="149"/>
      <c r="L176" s="149"/>
      <c r="M176" s="149">
        <f t="shared" si="1"/>
        <v>0</v>
      </c>
      <c r="N176" s="173">
        <f t="shared" si="2"/>
        <v>0</v>
      </c>
      <c r="P176" s="255"/>
      <c r="Q176" s="255"/>
      <c r="R176" s="255"/>
      <c r="S176" s="255"/>
      <c r="T176" s="255"/>
      <c r="U176" s="255"/>
      <c r="V176" s="255"/>
      <c r="W176" s="255"/>
      <c r="X176" s="91"/>
      <c r="AC176" s="6"/>
      <c r="AD176" s="7"/>
      <c r="AE176" s="8"/>
      <c r="AF176" s="7"/>
      <c r="AO176" s="127"/>
      <c r="AP176" s="10"/>
      <c r="AQ176" s="113"/>
      <c r="AR176" s="113"/>
      <c r="AS176" s="129"/>
      <c r="AT176" s="117"/>
      <c r="AU176" s="117"/>
      <c r="AV176" s="116"/>
      <c r="AW176" s="140"/>
      <c r="AX176" s="116"/>
      <c r="AY176" s="117"/>
      <c r="AZ176" s="117"/>
      <c r="BA176" s="119"/>
      <c r="BB176" s="133"/>
      <c r="BC176" s="113"/>
    </row>
    <row r="177" spans="1:56" s="107" customFormat="1" ht="15.75" hidden="1" customHeight="1">
      <c r="A177" s="95" t="s">
        <v>504</v>
      </c>
      <c r="B177" s="135"/>
      <c r="C177" s="256" t="str">
        <f>IF(B177="","",VLOOKUP(B177,#REF!,2,FALSE))</f>
        <v/>
      </c>
      <c r="D177" s="257"/>
      <c r="E177" s="149"/>
      <c r="F177" s="149"/>
      <c r="G177" s="149"/>
      <c r="H177" s="149"/>
      <c r="I177" s="149"/>
      <c r="J177" s="149"/>
      <c r="K177" s="149"/>
      <c r="L177" s="149"/>
      <c r="M177" s="149">
        <f t="shared" si="1"/>
        <v>0</v>
      </c>
      <c r="N177" s="173">
        <f t="shared" si="2"/>
        <v>0</v>
      </c>
      <c r="P177" s="255"/>
      <c r="Q177" s="255"/>
      <c r="R177" s="255"/>
      <c r="S177" s="255"/>
      <c r="T177" s="255"/>
      <c r="U177" s="255"/>
      <c r="V177" s="255"/>
      <c r="W177" s="255"/>
      <c r="X177" s="91"/>
      <c r="AC177" s="6"/>
      <c r="AD177" s="7"/>
      <c r="AE177" s="8"/>
      <c r="AF177" s="7"/>
      <c r="AO177" s="127"/>
      <c r="AP177" s="10"/>
      <c r="AQ177" s="113"/>
      <c r="AR177" s="113"/>
      <c r="AS177" s="129"/>
      <c r="AT177" s="117"/>
      <c r="AU177" s="117"/>
      <c r="AV177" s="116"/>
      <c r="AW177" s="140"/>
      <c r="AX177" s="116"/>
      <c r="AY177" s="117"/>
      <c r="AZ177" s="117"/>
      <c r="BA177" s="119"/>
      <c r="BB177" s="133"/>
      <c r="BC177" s="113"/>
    </row>
    <row r="178" spans="1:56" s="107" customFormat="1" ht="15.75" customHeight="1">
      <c r="A178" s="171" t="s">
        <v>505</v>
      </c>
      <c r="B178" s="169">
        <v>611000</v>
      </c>
      <c r="C178" s="202" t="e">
        <f>IF(B178="","",VLOOKUP(B178,#REF!,2,FALSE))</f>
        <v>#REF!</v>
      </c>
      <c r="D178" s="204"/>
      <c r="E178" s="170">
        <f>SUM(E179:E180)</f>
        <v>0</v>
      </c>
      <c r="F178" s="170">
        <f t="shared" ref="F178:L178" si="30">SUM(F179:F180)</f>
        <v>0</v>
      </c>
      <c r="G178" s="170">
        <f t="shared" si="30"/>
        <v>0</v>
      </c>
      <c r="H178" s="170">
        <f t="shared" si="30"/>
        <v>0</v>
      </c>
      <c r="I178" s="170">
        <f t="shared" si="30"/>
        <v>0</v>
      </c>
      <c r="J178" s="170">
        <f t="shared" si="30"/>
        <v>0</v>
      </c>
      <c r="K178" s="170">
        <f t="shared" si="30"/>
        <v>0</v>
      </c>
      <c r="L178" s="170">
        <f t="shared" si="30"/>
        <v>0</v>
      </c>
      <c r="M178" s="170">
        <f t="shared" si="1"/>
        <v>0</v>
      </c>
      <c r="N178" s="172">
        <f t="shared" si="2"/>
        <v>0</v>
      </c>
      <c r="P178" s="255"/>
      <c r="Q178" s="255"/>
      <c r="R178" s="255"/>
      <c r="S178" s="255"/>
      <c r="T178" s="255"/>
      <c r="U178" s="255"/>
      <c r="V178" s="255"/>
      <c r="W178" s="255"/>
      <c r="X178" s="91"/>
      <c r="AC178" s="6"/>
      <c r="AD178" s="7"/>
      <c r="AE178" s="8"/>
      <c r="AF178" s="7"/>
      <c r="AO178" s="127"/>
      <c r="AP178" s="10"/>
      <c r="AQ178" s="113"/>
      <c r="AR178" s="113"/>
      <c r="AS178" s="129"/>
      <c r="AT178" s="117"/>
      <c r="AU178" s="117"/>
      <c r="AV178" s="116"/>
      <c r="AW178" s="140"/>
      <c r="AX178" s="116"/>
      <c r="AY178" s="117"/>
      <c r="AZ178" s="117"/>
      <c r="BA178" s="119"/>
      <c r="BB178" s="133"/>
      <c r="BC178" s="113"/>
    </row>
    <row r="179" spans="1:56" s="107" customFormat="1" ht="15.75" hidden="1" customHeight="1">
      <c r="A179" s="95" t="s">
        <v>506</v>
      </c>
      <c r="B179" s="135"/>
      <c r="C179" s="256" t="str">
        <f>IF(B179="","",VLOOKUP(B179,#REF!,2,FALSE))</f>
        <v/>
      </c>
      <c r="D179" s="257"/>
      <c r="E179" s="149"/>
      <c r="F179" s="149"/>
      <c r="G179" s="149"/>
      <c r="H179" s="149"/>
      <c r="I179" s="149"/>
      <c r="J179" s="149"/>
      <c r="K179" s="149"/>
      <c r="L179" s="149"/>
      <c r="M179" s="149">
        <f t="shared" si="1"/>
        <v>0</v>
      </c>
      <c r="N179" s="173">
        <f t="shared" si="2"/>
        <v>0</v>
      </c>
      <c r="P179" s="255"/>
      <c r="Q179" s="255"/>
      <c r="R179" s="255"/>
      <c r="S179" s="255"/>
      <c r="T179" s="255"/>
      <c r="U179" s="255"/>
      <c r="V179" s="255"/>
      <c r="W179" s="255"/>
      <c r="X179" s="91"/>
      <c r="AC179" s="6"/>
      <c r="AD179" s="7"/>
      <c r="AE179" s="8"/>
      <c r="AF179" s="7"/>
      <c r="AO179" s="127"/>
      <c r="AP179" s="10"/>
      <c r="AQ179" s="113"/>
      <c r="AR179" s="113"/>
      <c r="AS179" s="129"/>
      <c r="AT179" s="117"/>
      <c r="AU179" s="117"/>
      <c r="AV179" s="116"/>
      <c r="AW179" s="140"/>
      <c r="AX179" s="116"/>
      <c r="AY179" s="117"/>
      <c r="AZ179" s="117"/>
      <c r="BA179" s="119"/>
      <c r="BB179" s="133"/>
      <c r="BC179" s="113"/>
    </row>
    <row r="180" spans="1:56" s="107" customFormat="1" ht="15.75" hidden="1" customHeight="1">
      <c r="A180" s="95" t="s">
        <v>507</v>
      </c>
      <c r="B180" s="135"/>
      <c r="C180" s="256" t="str">
        <f>IF(B180="","",VLOOKUP(B180,#REF!,2,FALSE))</f>
        <v/>
      </c>
      <c r="D180" s="257"/>
      <c r="E180" s="149"/>
      <c r="F180" s="149"/>
      <c r="G180" s="149"/>
      <c r="H180" s="149"/>
      <c r="I180" s="149"/>
      <c r="J180" s="149"/>
      <c r="K180" s="149"/>
      <c r="L180" s="149"/>
      <c r="M180" s="149">
        <f t="shared" si="1"/>
        <v>0</v>
      </c>
      <c r="N180" s="173">
        <f t="shared" si="2"/>
        <v>0</v>
      </c>
      <c r="P180" s="255"/>
      <c r="Q180" s="255"/>
      <c r="R180" s="255"/>
      <c r="S180" s="255"/>
      <c r="T180" s="255"/>
      <c r="U180" s="255"/>
      <c r="V180" s="255"/>
      <c r="W180" s="255"/>
      <c r="X180" s="91"/>
      <c r="AC180" s="6"/>
      <c r="AD180" s="7"/>
      <c r="AE180" s="8"/>
      <c r="AF180" s="7"/>
      <c r="AO180" s="127"/>
      <c r="AP180" s="10"/>
      <c r="AQ180" s="113"/>
      <c r="AR180" s="113"/>
      <c r="AS180" s="129"/>
      <c r="AT180" s="117"/>
      <c r="AU180" s="117"/>
      <c r="AV180" s="116"/>
      <c r="AW180" s="140"/>
      <c r="AX180" s="116"/>
      <c r="AY180" s="117"/>
      <c r="AZ180" s="117"/>
      <c r="BA180" s="119"/>
      <c r="BB180" s="133"/>
      <c r="BC180" s="113"/>
    </row>
    <row r="181" spans="1:56" s="107" customFormat="1" ht="15.75" customHeight="1">
      <c r="A181" s="171" t="s">
        <v>508</v>
      </c>
      <c r="B181" s="169">
        <v>620000</v>
      </c>
      <c r="C181" s="202" t="e">
        <f>IF(B181="","",VLOOKUP(B181,#REF!,2,FALSE))</f>
        <v>#REF!</v>
      </c>
      <c r="D181" s="204"/>
      <c r="E181" s="170">
        <f>SUM(E182:E183)</f>
        <v>0</v>
      </c>
      <c r="F181" s="170">
        <f t="shared" ref="F181:L181" si="31">SUM(F182:F183)</f>
        <v>0</v>
      </c>
      <c r="G181" s="170">
        <f t="shared" si="31"/>
        <v>0</v>
      </c>
      <c r="H181" s="170">
        <f t="shared" si="31"/>
        <v>0</v>
      </c>
      <c r="I181" s="170">
        <f t="shared" si="31"/>
        <v>0</v>
      </c>
      <c r="J181" s="170">
        <f t="shared" si="31"/>
        <v>0</v>
      </c>
      <c r="K181" s="170">
        <f t="shared" si="31"/>
        <v>0</v>
      </c>
      <c r="L181" s="170">
        <f t="shared" si="31"/>
        <v>0</v>
      </c>
      <c r="M181" s="170">
        <f t="shared" si="1"/>
        <v>0</v>
      </c>
      <c r="N181" s="172">
        <f t="shared" si="2"/>
        <v>0</v>
      </c>
      <c r="P181" s="255"/>
      <c r="Q181" s="255"/>
      <c r="R181" s="255"/>
      <c r="S181" s="255"/>
      <c r="T181" s="255"/>
      <c r="U181" s="255"/>
      <c r="V181" s="255"/>
      <c r="W181" s="255"/>
      <c r="X181" s="91"/>
      <c r="AC181" s="6"/>
      <c r="AD181" s="7"/>
      <c r="AE181" s="8"/>
      <c r="AF181" s="7"/>
      <c r="AO181" s="127"/>
      <c r="AP181" s="10"/>
      <c r="AQ181" s="113"/>
      <c r="AR181" s="113"/>
      <c r="AS181" s="129"/>
      <c r="AT181" s="117"/>
      <c r="AU181" s="117"/>
      <c r="AV181" s="116"/>
      <c r="AW181" s="140"/>
      <c r="AX181" s="116"/>
      <c r="AY181" s="117"/>
      <c r="AZ181" s="117"/>
      <c r="BA181" s="119"/>
      <c r="BB181" s="133"/>
      <c r="BC181" s="113"/>
    </row>
    <row r="182" spans="1:56" s="107" customFormat="1" ht="15.75" hidden="1" customHeight="1">
      <c r="A182" s="95" t="s">
        <v>509</v>
      </c>
      <c r="B182" s="135"/>
      <c r="C182" s="256" t="str">
        <f>IF(B182="","",VLOOKUP(B182,#REF!,2,FALSE))</f>
        <v/>
      </c>
      <c r="D182" s="257"/>
      <c r="E182" s="149"/>
      <c r="F182" s="149"/>
      <c r="G182" s="149"/>
      <c r="H182" s="149"/>
      <c r="I182" s="149"/>
      <c r="J182" s="149"/>
      <c r="K182" s="149"/>
      <c r="L182" s="149"/>
      <c r="M182" s="149">
        <f t="shared" si="1"/>
        <v>0</v>
      </c>
      <c r="N182" s="173">
        <f t="shared" si="2"/>
        <v>0</v>
      </c>
      <c r="P182" s="255"/>
      <c r="Q182" s="255"/>
      <c r="R182" s="255"/>
      <c r="S182" s="255"/>
      <c r="T182" s="255"/>
      <c r="U182" s="255"/>
      <c r="V182" s="255"/>
      <c r="W182" s="255"/>
      <c r="X182" s="91"/>
      <c r="AC182" s="6"/>
      <c r="AD182" s="7"/>
      <c r="AE182" s="8"/>
      <c r="AF182" s="7"/>
      <c r="AO182" s="127"/>
      <c r="AP182" s="10"/>
      <c r="AQ182" s="113"/>
      <c r="AR182" s="113"/>
      <c r="AS182" s="129"/>
      <c r="AT182" s="117"/>
      <c r="AU182" s="117"/>
      <c r="AV182" s="116"/>
      <c r="AW182" s="140"/>
      <c r="AX182" s="116"/>
      <c r="AY182" s="117"/>
      <c r="AZ182" s="117"/>
      <c r="BA182" s="119"/>
      <c r="BB182" s="133"/>
      <c r="BC182" s="113"/>
    </row>
    <row r="183" spans="1:56" s="107" customFormat="1" ht="15.75" hidden="1" customHeight="1">
      <c r="A183" s="95" t="s">
        <v>510</v>
      </c>
      <c r="B183" s="135"/>
      <c r="C183" s="256" t="str">
        <f>IF(B183="","",VLOOKUP(B183,#REF!,2,FALSE))</f>
        <v/>
      </c>
      <c r="D183" s="257"/>
      <c r="E183" s="149"/>
      <c r="F183" s="149"/>
      <c r="G183" s="149"/>
      <c r="H183" s="149"/>
      <c r="I183" s="149"/>
      <c r="J183" s="149"/>
      <c r="K183" s="149"/>
      <c r="L183" s="149"/>
      <c r="M183" s="149">
        <f t="shared" si="1"/>
        <v>0</v>
      </c>
      <c r="N183" s="173">
        <f t="shared" si="2"/>
        <v>0</v>
      </c>
      <c r="P183" s="255"/>
      <c r="Q183" s="255"/>
      <c r="R183" s="255"/>
      <c r="S183" s="255"/>
      <c r="T183" s="255"/>
      <c r="U183" s="255"/>
      <c r="V183" s="255"/>
      <c r="W183" s="255"/>
      <c r="X183" s="91"/>
      <c r="AC183" s="6" t="s">
        <v>282</v>
      </c>
      <c r="AD183" s="7" t="s">
        <v>336</v>
      </c>
      <c r="AE183" s="8" t="s">
        <v>372</v>
      </c>
      <c r="AF183" s="7" t="s">
        <v>336</v>
      </c>
      <c r="AO183" s="127"/>
      <c r="AP183" s="10"/>
      <c r="AQ183" s="113"/>
      <c r="AR183" s="113"/>
      <c r="AS183" s="129" t="s">
        <v>172</v>
      </c>
      <c r="AT183" s="117"/>
      <c r="AU183" s="117"/>
      <c r="AV183" s="116"/>
      <c r="AW183" s="139"/>
      <c r="AX183" s="116"/>
      <c r="AY183" s="117"/>
      <c r="AZ183" s="117"/>
      <c r="BA183" s="119">
        <v>611</v>
      </c>
      <c r="BB183" s="142" t="s">
        <v>36</v>
      </c>
      <c r="BC183" s="113"/>
    </row>
    <row r="184" spans="1:56" s="107" customFormat="1" ht="32.25" customHeight="1" thickBot="1">
      <c r="A184" s="258" t="s">
        <v>100</v>
      </c>
      <c r="B184" s="258"/>
      <c r="C184" s="298">
        <f>$D$5</f>
        <v>0</v>
      </c>
      <c r="D184" s="299"/>
      <c r="E184" s="174">
        <f>SUM(E46:E183)/2</f>
        <v>0</v>
      </c>
      <c r="F184" s="174">
        <f t="shared" ref="F184:L184" si="32">SUM(F46:F183)/2</f>
        <v>0</v>
      </c>
      <c r="G184" s="174">
        <f t="shared" si="32"/>
        <v>0</v>
      </c>
      <c r="H184" s="174">
        <f t="shared" si="32"/>
        <v>0</v>
      </c>
      <c r="I184" s="174">
        <f t="shared" si="32"/>
        <v>0</v>
      </c>
      <c r="J184" s="174">
        <f t="shared" si="32"/>
        <v>0</v>
      </c>
      <c r="K184" s="174">
        <f t="shared" si="32"/>
        <v>0</v>
      </c>
      <c r="L184" s="174">
        <f t="shared" si="32"/>
        <v>0</v>
      </c>
      <c r="M184" s="174">
        <f>SUM(M46:M183)/2</f>
        <v>0</v>
      </c>
      <c r="N184" s="174">
        <f>SUM(N46:N183)/2</f>
        <v>0</v>
      </c>
      <c r="P184" s="255"/>
      <c r="Q184" s="255"/>
      <c r="R184" s="255"/>
      <c r="S184" s="255"/>
      <c r="T184" s="255"/>
      <c r="U184" s="255"/>
      <c r="V184" s="255"/>
      <c r="W184" s="255"/>
      <c r="X184" s="91"/>
      <c r="AC184" s="6" t="s">
        <v>282</v>
      </c>
      <c r="AD184" s="7" t="s">
        <v>337</v>
      </c>
      <c r="AE184" s="8" t="s">
        <v>373</v>
      </c>
      <c r="AF184" s="7" t="s">
        <v>337</v>
      </c>
      <c r="AO184" s="127"/>
      <c r="AP184" s="10"/>
      <c r="AQ184" s="113"/>
      <c r="AR184" s="113"/>
      <c r="AS184" s="129" t="s">
        <v>173</v>
      </c>
      <c r="AT184" s="117"/>
      <c r="AU184" s="117"/>
      <c r="AV184" s="116"/>
      <c r="AW184" s="143"/>
      <c r="AX184" s="116"/>
      <c r="AY184" s="117"/>
      <c r="AZ184" s="117"/>
      <c r="BA184" s="119">
        <v>620</v>
      </c>
      <c r="BB184" s="144" t="s">
        <v>37</v>
      </c>
      <c r="BC184" s="113"/>
    </row>
    <row r="185" spans="1:56" s="107" customFormat="1" ht="15.7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AD185" s="6" t="s">
        <v>282</v>
      </c>
      <c r="AE185" s="7" t="s">
        <v>338</v>
      </c>
      <c r="AF185" s="8" t="s">
        <v>374</v>
      </c>
      <c r="AG185" s="7" t="s">
        <v>338</v>
      </c>
      <c r="AP185" s="127"/>
      <c r="AQ185" s="10"/>
      <c r="AR185" s="113"/>
      <c r="AS185" s="113"/>
      <c r="AT185" s="129" t="s">
        <v>174</v>
      </c>
      <c r="AU185" s="117"/>
      <c r="AV185" s="117"/>
      <c r="AW185" s="116"/>
      <c r="AX185" s="140"/>
      <c r="AY185" s="116"/>
      <c r="AZ185" s="117"/>
      <c r="BA185" s="117"/>
      <c r="BB185" s="117"/>
      <c r="BC185" s="117"/>
      <c r="BD185" s="113"/>
    </row>
    <row r="186" spans="1:56" s="107" customFormat="1" ht="49.5" customHeight="1">
      <c r="A186" s="78" t="s">
        <v>303</v>
      </c>
      <c r="B186" s="216" t="s">
        <v>2</v>
      </c>
      <c r="C186" s="234"/>
      <c r="D186" s="217"/>
      <c r="E186" s="200" t="s">
        <v>535</v>
      </c>
      <c r="F186" s="200"/>
      <c r="G186" s="200" t="s">
        <v>383</v>
      </c>
      <c r="H186" s="200"/>
      <c r="I186" s="200" t="s">
        <v>536</v>
      </c>
      <c r="J186" s="200"/>
      <c r="K186" s="200" t="s">
        <v>537</v>
      </c>
      <c r="L186" s="200"/>
      <c r="M186" s="200" t="s">
        <v>534</v>
      </c>
      <c r="N186" s="200"/>
      <c r="O186" s="20"/>
      <c r="P186" s="184"/>
      <c r="Q186" s="184"/>
      <c r="R186" s="184"/>
      <c r="S186" s="184"/>
      <c r="T186" s="184"/>
      <c r="U186" s="184"/>
      <c r="AE186" s="145"/>
      <c r="AO186" s="127"/>
      <c r="AP186" s="10"/>
      <c r="AQ186" s="113"/>
      <c r="AR186" s="113"/>
      <c r="AS186" s="129" t="s">
        <v>175</v>
      </c>
      <c r="AT186" s="117"/>
      <c r="AU186" s="117"/>
      <c r="AV186" s="116"/>
      <c r="AW186" s="139"/>
      <c r="AX186" s="116"/>
      <c r="AY186" s="117"/>
      <c r="AZ186" s="117"/>
      <c r="BA186" s="117"/>
      <c r="BB186" s="117"/>
      <c r="BC186" s="113"/>
    </row>
    <row r="187" spans="1:56" s="107" customFormat="1" ht="15.75" customHeight="1">
      <c r="A187" s="94" t="s">
        <v>304</v>
      </c>
      <c r="B187" s="305"/>
      <c r="C187" s="305"/>
      <c r="D187" s="305"/>
      <c r="E187" s="302"/>
      <c r="F187" s="303"/>
      <c r="G187" s="230"/>
      <c r="H187" s="231"/>
      <c r="I187" s="230"/>
      <c r="J187" s="231"/>
      <c r="K187" s="230"/>
      <c r="L187" s="231"/>
      <c r="M187" s="235">
        <f>SUM(G187,I187,K187)</f>
        <v>0</v>
      </c>
      <c r="N187" s="236"/>
      <c r="O187" s="40"/>
      <c r="AE187" s="145"/>
      <c r="AO187" s="127"/>
      <c r="AP187" s="10"/>
      <c r="AQ187" s="113"/>
      <c r="AR187" s="113"/>
      <c r="AS187" s="129" t="s">
        <v>176</v>
      </c>
      <c r="AT187" s="117"/>
      <c r="AU187" s="117"/>
      <c r="AV187" s="116"/>
      <c r="AW187" s="146"/>
      <c r="AX187" s="116"/>
      <c r="AY187" s="117"/>
      <c r="AZ187" s="117"/>
      <c r="BA187" s="117"/>
      <c r="BB187" s="117"/>
      <c r="BC187" s="113"/>
    </row>
    <row r="188" spans="1:56" s="107" customFormat="1" ht="15.75" customHeight="1">
      <c r="A188" s="94" t="s">
        <v>305</v>
      </c>
      <c r="B188" s="305"/>
      <c r="C188" s="305"/>
      <c r="D188" s="305"/>
      <c r="E188" s="302"/>
      <c r="F188" s="303"/>
      <c r="G188" s="230"/>
      <c r="H188" s="231"/>
      <c r="I188" s="230"/>
      <c r="J188" s="231"/>
      <c r="K188" s="230"/>
      <c r="L188" s="231"/>
      <c r="M188" s="235">
        <f>SUM(G188,I188,K188)</f>
        <v>0</v>
      </c>
      <c r="N188" s="236"/>
      <c r="O188" s="40"/>
      <c r="AE188" s="145"/>
      <c r="AO188" s="125"/>
      <c r="AP188" s="112"/>
      <c r="AQ188" s="113"/>
      <c r="AR188" s="113"/>
      <c r="AS188" s="129" t="s">
        <v>177</v>
      </c>
      <c r="AT188" s="117"/>
      <c r="AU188" s="117"/>
      <c r="AV188" s="116"/>
      <c r="AW188" s="147"/>
      <c r="AX188" s="116"/>
      <c r="AY188" s="117"/>
      <c r="AZ188" s="117"/>
      <c r="BA188" s="117"/>
      <c r="BB188" s="117"/>
      <c r="BC188" s="113"/>
    </row>
    <row r="189" spans="1:56" s="107" customFormat="1" ht="15.75" customHeight="1">
      <c r="A189" s="94" t="s">
        <v>306</v>
      </c>
      <c r="B189" s="305"/>
      <c r="C189" s="305"/>
      <c r="D189" s="305"/>
      <c r="E189" s="302"/>
      <c r="F189" s="303"/>
      <c r="G189" s="230"/>
      <c r="H189" s="231"/>
      <c r="I189" s="230"/>
      <c r="J189" s="231"/>
      <c r="K189" s="230"/>
      <c r="L189" s="231"/>
      <c r="M189" s="235">
        <f>SUM(G189,I189,K189)</f>
        <v>0</v>
      </c>
      <c r="N189" s="236"/>
      <c r="O189" s="40"/>
      <c r="P189" s="107" t="s">
        <v>511</v>
      </c>
      <c r="AE189" s="145"/>
      <c r="AO189" s="127"/>
      <c r="AP189" s="10"/>
      <c r="AQ189" s="113"/>
      <c r="AR189" s="113"/>
      <c r="AS189" s="129" t="s">
        <v>178</v>
      </c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3"/>
    </row>
    <row r="190" spans="1:56" s="107" customFormat="1" ht="15.75" hidden="1" customHeight="1">
      <c r="A190" s="94" t="s">
        <v>307</v>
      </c>
      <c r="B190" s="305"/>
      <c r="C190" s="305"/>
      <c r="D190" s="305"/>
      <c r="E190" s="302"/>
      <c r="F190" s="303"/>
      <c r="G190" s="230"/>
      <c r="H190" s="231"/>
      <c r="I190" s="230"/>
      <c r="J190" s="231"/>
      <c r="K190" s="230"/>
      <c r="L190" s="231"/>
      <c r="M190" s="235">
        <f t="shared" ref="M190:M196" si="33">SUM(G190,I190,K190)</f>
        <v>0</v>
      </c>
      <c r="N190" s="236"/>
      <c r="O190" s="40"/>
      <c r="AE190" s="145"/>
      <c r="AO190" s="127"/>
      <c r="AP190" s="10"/>
      <c r="AQ190" s="113"/>
      <c r="AR190" s="113"/>
      <c r="AS190" s="129" t="s">
        <v>179</v>
      </c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3"/>
    </row>
    <row r="191" spans="1:56" s="107" customFormat="1" ht="15.75" hidden="1" customHeight="1">
      <c r="A191" s="94" t="s">
        <v>308</v>
      </c>
      <c r="B191" s="305"/>
      <c r="C191" s="305"/>
      <c r="D191" s="305"/>
      <c r="E191" s="302"/>
      <c r="F191" s="303"/>
      <c r="G191" s="230"/>
      <c r="H191" s="231"/>
      <c r="I191" s="230"/>
      <c r="J191" s="231"/>
      <c r="K191" s="230"/>
      <c r="L191" s="231"/>
      <c r="M191" s="235">
        <f t="shared" si="33"/>
        <v>0</v>
      </c>
      <c r="N191" s="236"/>
      <c r="O191" s="40"/>
      <c r="AE191" s="145"/>
      <c r="AO191" s="127"/>
      <c r="AP191" s="10"/>
      <c r="AQ191" s="113"/>
      <c r="AR191" s="113"/>
      <c r="AS191" s="129" t="s">
        <v>180</v>
      </c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3"/>
    </row>
    <row r="192" spans="1:56" s="107" customFormat="1" ht="15.75" hidden="1" customHeight="1">
      <c r="A192" s="94" t="s">
        <v>309</v>
      </c>
      <c r="B192" s="305"/>
      <c r="C192" s="305"/>
      <c r="D192" s="305"/>
      <c r="E192" s="302"/>
      <c r="F192" s="303"/>
      <c r="G192" s="230"/>
      <c r="H192" s="231"/>
      <c r="I192" s="230"/>
      <c r="J192" s="231"/>
      <c r="K192" s="230"/>
      <c r="L192" s="231"/>
      <c r="M192" s="235">
        <f t="shared" si="33"/>
        <v>0</v>
      </c>
      <c r="N192" s="236"/>
      <c r="O192" s="40"/>
      <c r="AE192" s="145"/>
      <c r="AO192" s="127"/>
      <c r="AP192" s="10"/>
      <c r="AQ192" s="113"/>
      <c r="AR192" s="113"/>
      <c r="AS192" s="129" t="s">
        <v>181</v>
      </c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3"/>
    </row>
    <row r="193" spans="1:56" s="107" customFormat="1" ht="15.75" hidden="1" customHeight="1">
      <c r="A193" s="95" t="s">
        <v>310</v>
      </c>
      <c r="B193" s="305"/>
      <c r="C193" s="305"/>
      <c r="D193" s="305"/>
      <c r="E193" s="302"/>
      <c r="F193" s="303"/>
      <c r="G193" s="230"/>
      <c r="H193" s="231"/>
      <c r="I193" s="230"/>
      <c r="J193" s="231"/>
      <c r="K193" s="230"/>
      <c r="L193" s="231"/>
      <c r="M193" s="235">
        <f t="shared" si="33"/>
        <v>0</v>
      </c>
      <c r="N193" s="236"/>
      <c r="O193" s="40"/>
      <c r="AE193" s="145"/>
      <c r="AO193" s="127"/>
      <c r="AP193" s="10"/>
      <c r="AQ193" s="113"/>
      <c r="AR193" s="113"/>
      <c r="AS193" s="129" t="s">
        <v>182</v>
      </c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3"/>
    </row>
    <row r="194" spans="1:56" s="107" customFormat="1" ht="15.75" hidden="1" customHeight="1">
      <c r="A194" s="95" t="s">
        <v>311</v>
      </c>
      <c r="B194" s="305"/>
      <c r="C194" s="305"/>
      <c r="D194" s="305"/>
      <c r="E194" s="302"/>
      <c r="F194" s="303"/>
      <c r="G194" s="230"/>
      <c r="H194" s="231"/>
      <c r="I194" s="230"/>
      <c r="J194" s="231"/>
      <c r="K194" s="230"/>
      <c r="L194" s="231"/>
      <c r="M194" s="235">
        <f t="shared" si="33"/>
        <v>0</v>
      </c>
      <c r="N194" s="236"/>
      <c r="O194" s="40"/>
      <c r="AE194" s="145"/>
      <c r="AO194" s="125"/>
      <c r="AP194" s="112"/>
      <c r="AQ194" s="113"/>
      <c r="AR194" s="113"/>
      <c r="AS194" s="129" t="s">
        <v>183</v>
      </c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3"/>
    </row>
    <row r="195" spans="1:56" s="107" customFormat="1" ht="15.75" hidden="1" customHeight="1">
      <c r="A195" s="95" t="s">
        <v>312</v>
      </c>
      <c r="B195" s="305"/>
      <c r="C195" s="305"/>
      <c r="D195" s="305"/>
      <c r="E195" s="302"/>
      <c r="F195" s="303"/>
      <c r="G195" s="230"/>
      <c r="H195" s="231"/>
      <c r="I195" s="230"/>
      <c r="J195" s="231"/>
      <c r="K195" s="230"/>
      <c r="L195" s="231"/>
      <c r="M195" s="235">
        <f t="shared" si="33"/>
        <v>0</v>
      </c>
      <c r="N195" s="236"/>
      <c r="O195" s="40"/>
      <c r="AE195" s="145"/>
      <c r="AG195" s="113"/>
      <c r="AO195" s="125"/>
      <c r="AP195" s="112"/>
      <c r="AQ195" s="113"/>
      <c r="AR195" s="113"/>
      <c r="AS195" s="129" t="s">
        <v>184</v>
      </c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3"/>
    </row>
    <row r="196" spans="1:56" s="107" customFormat="1" ht="15.75" hidden="1" customHeight="1">
      <c r="A196" s="96" t="s">
        <v>313</v>
      </c>
      <c r="B196" s="305"/>
      <c r="C196" s="305"/>
      <c r="D196" s="305"/>
      <c r="E196" s="302"/>
      <c r="F196" s="303"/>
      <c r="G196" s="230"/>
      <c r="H196" s="231"/>
      <c r="I196" s="230"/>
      <c r="J196" s="231"/>
      <c r="K196" s="230"/>
      <c r="L196" s="231"/>
      <c r="M196" s="235">
        <f t="shared" si="33"/>
        <v>0</v>
      </c>
      <c r="N196" s="236"/>
      <c r="O196" s="40"/>
      <c r="AE196" s="145"/>
      <c r="AG196" s="113"/>
      <c r="AO196" s="127"/>
      <c r="AP196" s="10"/>
      <c r="AQ196" s="113"/>
      <c r="AR196" s="113"/>
      <c r="AS196" s="129" t="s">
        <v>185</v>
      </c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3"/>
    </row>
    <row r="197" spans="1:56" s="107" customFormat="1" ht="35.25" customHeight="1" thickBot="1">
      <c r="A197" s="258" t="s">
        <v>101</v>
      </c>
      <c r="B197" s="258"/>
      <c r="C197" s="300">
        <f>$D$5</f>
        <v>0</v>
      </c>
      <c r="D197" s="301"/>
      <c r="E197" s="304">
        <f>SUM(E187:F196)</f>
        <v>0</v>
      </c>
      <c r="F197" s="304"/>
      <c r="G197" s="232">
        <f>SUM(G187:H196)</f>
        <v>0</v>
      </c>
      <c r="H197" s="233"/>
      <c r="I197" s="232">
        <f>SUM(I187:J196)</f>
        <v>0</v>
      </c>
      <c r="J197" s="233"/>
      <c r="K197" s="232">
        <f>SUM(K187:L196)</f>
        <v>0</v>
      </c>
      <c r="L197" s="233"/>
      <c r="M197" s="232">
        <f>SUM(G197,I197,K197)</f>
        <v>0</v>
      </c>
      <c r="N197" s="233"/>
      <c r="O197" s="148"/>
      <c r="AE197" s="145"/>
      <c r="AG197" s="113"/>
      <c r="AO197" s="127"/>
      <c r="AP197" s="10"/>
      <c r="AQ197" s="113"/>
      <c r="AR197" s="113"/>
      <c r="AS197" s="129" t="s">
        <v>186</v>
      </c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3"/>
    </row>
    <row r="198" spans="1:56" s="107" customFormat="1" ht="15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Q198" s="259" t="s">
        <v>512</v>
      </c>
      <c r="R198" s="260"/>
      <c r="S198" s="260"/>
      <c r="T198" s="260"/>
      <c r="U198" s="260"/>
      <c r="V198" s="260"/>
      <c r="W198" s="260"/>
      <c r="X198" s="260"/>
      <c r="Y198" s="260"/>
      <c r="Z198" s="260"/>
      <c r="AA198" s="261"/>
      <c r="AF198" s="145"/>
      <c r="AH198" s="113"/>
      <c r="AP198" s="127"/>
      <c r="AQ198" s="10"/>
      <c r="AR198" s="113"/>
      <c r="AS198" s="113"/>
      <c r="AT198" s="129" t="s">
        <v>187</v>
      </c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3"/>
    </row>
    <row r="199" spans="1:56" s="107" customFormat="1" ht="15" customHeight="1">
      <c r="A199" s="97" t="s">
        <v>104</v>
      </c>
      <c r="B199" s="98" t="s">
        <v>106</v>
      </c>
      <c r="C199" s="98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Q199" s="262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4"/>
      <c r="AF199" s="145"/>
      <c r="AH199" s="113"/>
      <c r="AP199" s="127"/>
      <c r="AQ199" s="10"/>
      <c r="AR199" s="113"/>
      <c r="AS199" s="113"/>
      <c r="AT199" s="129" t="s">
        <v>188</v>
      </c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3"/>
    </row>
    <row r="200" spans="1:56" s="107" customFormat="1" ht="12.75">
      <c r="A200" s="97" t="s">
        <v>105</v>
      </c>
      <c r="B200" s="98" t="s">
        <v>107</v>
      </c>
      <c r="C200" s="98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Q200" s="262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4"/>
      <c r="AF200" s="145"/>
      <c r="AH200" s="113"/>
      <c r="AP200" s="125"/>
      <c r="AQ200" s="112"/>
      <c r="AR200" s="113"/>
      <c r="AS200" s="113"/>
      <c r="AT200" s="129" t="s">
        <v>189</v>
      </c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3"/>
    </row>
    <row r="201" spans="1:56" s="107" customFormat="1" ht="13.5" thickBo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194" t="s">
        <v>529</v>
      </c>
      <c r="L201" s="194"/>
      <c r="M201" s="194"/>
      <c r="O201" s="87"/>
      <c r="Q201" s="265"/>
      <c r="R201" s="266"/>
      <c r="S201" s="266"/>
      <c r="T201" s="266"/>
      <c r="U201" s="266"/>
      <c r="V201" s="266"/>
      <c r="W201" s="266"/>
      <c r="X201" s="266"/>
      <c r="Y201" s="266"/>
      <c r="Z201" s="266"/>
      <c r="AA201" s="267"/>
      <c r="AF201" s="145"/>
      <c r="AH201" s="113"/>
      <c r="AP201" s="127"/>
      <c r="AQ201" s="10"/>
      <c r="AR201" s="113"/>
      <c r="AS201" s="113"/>
      <c r="AT201" s="129" t="s">
        <v>190</v>
      </c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3"/>
    </row>
    <row r="202" spans="1:56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191"/>
      <c r="L202" s="191"/>
      <c r="M202" s="191"/>
      <c r="O202" s="37"/>
      <c r="AH202" s="14"/>
      <c r="AP202" s="30"/>
      <c r="AQ202" s="31"/>
      <c r="AR202" s="14"/>
      <c r="AS202" s="14"/>
      <c r="AT202" s="61" t="s">
        <v>191</v>
      </c>
      <c r="AU202" s="54"/>
      <c r="AV202" s="54"/>
      <c r="AW202" s="54"/>
      <c r="AX202" s="54"/>
      <c r="AY202" s="54"/>
      <c r="AZ202" s="54"/>
      <c r="BA202" s="54"/>
      <c r="BB202" s="54"/>
      <c r="BC202" s="54"/>
      <c r="BD202" s="14"/>
    </row>
    <row r="203" spans="1:56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192"/>
      <c r="L203" s="192"/>
      <c r="M203" s="192"/>
      <c r="O203" s="37"/>
      <c r="AH203" s="14"/>
      <c r="AP203" s="30"/>
      <c r="AQ203" s="31"/>
      <c r="AR203" s="14"/>
      <c r="AS203" s="14"/>
      <c r="AT203" s="61" t="s">
        <v>192</v>
      </c>
      <c r="AU203" s="54"/>
      <c r="AV203" s="54"/>
      <c r="AW203" s="54"/>
      <c r="AX203" s="54"/>
      <c r="AY203" s="54"/>
      <c r="AZ203" s="54"/>
      <c r="BA203" s="54"/>
      <c r="BB203" s="54"/>
      <c r="BC203" s="54"/>
      <c r="BD203" s="14"/>
    </row>
    <row r="204" spans="1:56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AH204" s="14"/>
      <c r="AP204" s="30"/>
      <c r="AQ204" s="31"/>
      <c r="AR204" s="14"/>
      <c r="AS204" s="14"/>
      <c r="AT204" s="61" t="s">
        <v>193</v>
      </c>
      <c r="AU204" s="54"/>
      <c r="AV204" s="54"/>
      <c r="AW204" s="54"/>
      <c r="AX204" s="54"/>
      <c r="AY204" s="54"/>
      <c r="AZ204" s="54"/>
      <c r="BA204" s="54"/>
      <c r="BB204" s="54"/>
      <c r="BC204" s="54"/>
      <c r="BD204" s="14"/>
    </row>
    <row r="205" spans="1:56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AP205" s="30"/>
      <c r="AQ205" s="31"/>
      <c r="AR205" s="14"/>
      <c r="AS205" s="14"/>
      <c r="AT205" s="61" t="s">
        <v>194</v>
      </c>
      <c r="AU205" s="54"/>
      <c r="AV205" s="54"/>
      <c r="AW205" s="54"/>
      <c r="AX205" s="54"/>
      <c r="AY205" s="54"/>
      <c r="AZ205" s="54"/>
      <c r="BA205" s="54"/>
      <c r="BB205" s="54"/>
      <c r="BC205" s="54"/>
      <c r="BD205" s="14"/>
    </row>
    <row r="206" spans="1:56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AP206" s="30"/>
      <c r="AQ206" s="31"/>
      <c r="AR206" s="14"/>
      <c r="AS206" s="14"/>
      <c r="AT206" s="61" t="s">
        <v>195</v>
      </c>
      <c r="AU206" s="54"/>
      <c r="AV206" s="54"/>
      <c r="AW206" s="54"/>
      <c r="AX206" s="54"/>
      <c r="AY206" s="54"/>
      <c r="AZ206" s="54"/>
      <c r="BA206" s="54"/>
      <c r="BB206" s="54"/>
      <c r="BC206" s="54"/>
      <c r="BD206" s="14"/>
    </row>
    <row r="207" spans="1:56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AP207" s="30"/>
      <c r="AQ207" s="31"/>
      <c r="AR207" s="14"/>
      <c r="AS207" s="14"/>
      <c r="AT207" s="61" t="s">
        <v>196</v>
      </c>
      <c r="AU207" s="54"/>
      <c r="AV207" s="54"/>
      <c r="AW207" s="54"/>
      <c r="AX207" s="54"/>
      <c r="AY207" s="54"/>
      <c r="AZ207" s="54"/>
      <c r="BA207" s="54"/>
      <c r="BB207" s="54"/>
      <c r="BC207" s="54"/>
      <c r="BD207" s="14"/>
    </row>
    <row r="208" spans="1:56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AP208" s="29"/>
      <c r="AQ208" s="27"/>
      <c r="AR208" s="14"/>
      <c r="AS208" s="14"/>
      <c r="AT208" s="61" t="s">
        <v>197</v>
      </c>
      <c r="AU208" s="54"/>
      <c r="AV208" s="54"/>
      <c r="AW208" s="54"/>
      <c r="AX208" s="54"/>
      <c r="AY208" s="54"/>
      <c r="AZ208" s="54"/>
      <c r="BA208" s="54"/>
      <c r="BB208" s="54"/>
      <c r="BC208" s="54"/>
      <c r="BD208" s="14"/>
    </row>
    <row r="209" spans="1:56">
      <c r="A209" s="37"/>
      <c r="B209" s="37"/>
      <c r="C209" s="37"/>
      <c r="D209" s="37"/>
      <c r="E209" s="37"/>
      <c r="F209" s="37"/>
      <c r="G209" s="37"/>
      <c r="H209" s="37"/>
      <c r="I209" s="37"/>
      <c r="M209" s="37"/>
      <c r="N209" s="37"/>
      <c r="O209" s="37"/>
      <c r="AP209" s="28"/>
      <c r="AQ209" s="26"/>
      <c r="AR209" s="14"/>
      <c r="AS209" s="14"/>
      <c r="AT209" s="61" t="s">
        <v>198</v>
      </c>
      <c r="AU209" s="54"/>
      <c r="AV209" s="54"/>
      <c r="AW209" s="54"/>
      <c r="AX209" s="54"/>
      <c r="AY209" s="54"/>
      <c r="AZ209" s="54"/>
      <c r="BA209" s="54"/>
      <c r="BB209" s="54"/>
      <c r="BC209" s="54"/>
      <c r="BD209" s="14"/>
    </row>
    <row r="210" spans="1:56" ht="92.25" customHeight="1">
      <c r="A210" s="37"/>
      <c r="B210" s="37"/>
      <c r="C210" s="37"/>
      <c r="D210" s="37"/>
      <c r="E210" s="37"/>
      <c r="F210" s="37"/>
      <c r="G210" s="37"/>
      <c r="H210" s="37"/>
      <c r="I210" s="37"/>
      <c r="M210" s="37"/>
      <c r="N210" s="37"/>
      <c r="O210" s="37"/>
      <c r="AP210" s="29"/>
      <c r="AQ210" s="27"/>
      <c r="AR210" s="14"/>
      <c r="AS210" s="14"/>
      <c r="AT210" s="61" t="s">
        <v>199</v>
      </c>
      <c r="AU210" s="54"/>
      <c r="AV210" s="54"/>
      <c r="AW210" s="54"/>
      <c r="AX210" s="54"/>
      <c r="AY210" s="54"/>
      <c r="AZ210" s="54"/>
      <c r="BA210" s="54"/>
      <c r="BB210" s="54"/>
      <c r="BC210" s="54"/>
      <c r="BD210" s="14"/>
    </row>
    <row r="211" spans="1:56">
      <c r="A211" s="37"/>
      <c r="B211" s="37"/>
      <c r="C211" s="37"/>
      <c r="D211" s="37"/>
      <c r="E211" s="37"/>
      <c r="F211" s="37"/>
      <c r="G211" s="37"/>
      <c r="H211" s="37"/>
      <c r="I211" s="37"/>
      <c r="M211" s="37"/>
      <c r="N211" s="37"/>
      <c r="O211" s="37"/>
      <c r="AP211" s="29"/>
      <c r="AQ211" s="27"/>
      <c r="AR211" s="14"/>
      <c r="AS211" s="14"/>
      <c r="AT211" s="61" t="s">
        <v>200</v>
      </c>
      <c r="AU211" s="54"/>
      <c r="AV211" s="54"/>
      <c r="AW211" s="54"/>
      <c r="AX211" s="54"/>
      <c r="AY211" s="54"/>
      <c r="AZ211" s="54"/>
      <c r="BA211" s="54"/>
      <c r="BB211" s="54"/>
      <c r="BC211" s="54"/>
      <c r="BD211" s="14"/>
    </row>
    <row r="212" spans="1:56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AP212" s="29"/>
      <c r="AQ212" s="27"/>
      <c r="AR212" s="14"/>
      <c r="AS212" s="14"/>
      <c r="AT212" s="61" t="s">
        <v>201</v>
      </c>
      <c r="AU212" s="54"/>
      <c r="AV212" s="54"/>
      <c r="AW212" s="54"/>
      <c r="AX212" s="54"/>
      <c r="AY212" s="54"/>
      <c r="AZ212" s="54"/>
      <c r="BA212" s="54"/>
      <c r="BB212" s="54"/>
      <c r="BC212" s="54"/>
      <c r="BD212" s="14"/>
    </row>
    <row r="213" spans="1:56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AP213" s="29"/>
      <c r="AQ213" s="27"/>
      <c r="AR213" s="14"/>
      <c r="AS213" s="14"/>
      <c r="AT213" s="61" t="s">
        <v>202</v>
      </c>
      <c r="AU213" s="54"/>
      <c r="AV213" s="54"/>
      <c r="AW213" s="54"/>
      <c r="AX213" s="54"/>
      <c r="AY213" s="54"/>
      <c r="AZ213" s="54"/>
      <c r="BA213" s="54"/>
      <c r="BB213" s="54"/>
      <c r="BC213" s="54"/>
      <c r="BD213" s="14"/>
    </row>
    <row r="214" spans="1:56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AP214" s="29"/>
      <c r="AQ214" s="27"/>
      <c r="AR214" s="14"/>
      <c r="AS214" s="14"/>
      <c r="AT214" s="61" t="s">
        <v>203</v>
      </c>
      <c r="AU214" s="54"/>
      <c r="AV214" s="54"/>
      <c r="AW214" s="54"/>
      <c r="AX214" s="54"/>
      <c r="AY214" s="54"/>
      <c r="AZ214" s="54"/>
      <c r="BA214" s="54"/>
      <c r="BB214" s="54"/>
      <c r="BC214" s="54"/>
      <c r="BD214" s="14"/>
    </row>
    <row r="215" spans="1:56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AP215" s="29"/>
      <c r="AQ215" s="27"/>
      <c r="AR215" s="14"/>
      <c r="AS215" s="14"/>
      <c r="AT215" s="61" t="s">
        <v>204</v>
      </c>
      <c r="AU215" s="54"/>
      <c r="AV215" s="54"/>
      <c r="AW215" s="54"/>
      <c r="AX215" s="54"/>
      <c r="AY215" s="54"/>
      <c r="AZ215" s="54"/>
      <c r="BA215" s="54"/>
      <c r="BB215" s="54"/>
      <c r="BC215" s="54"/>
      <c r="BD215" s="14"/>
    </row>
    <row r="216" spans="1:56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AP216" s="28"/>
      <c r="AQ216" s="26"/>
      <c r="AR216" s="14"/>
      <c r="AS216" s="14"/>
      <c r="AT216" s="61" t="s">
        <v>205</v>
      </c>
      <c r="AU216" s="54"/>
      <c r="AV216" s="54"/>
      <c r="AW216" s="54"/>
      <c r="AX216" s="54"/>
      <c r="AY216" s="54"/>
      <c r="AZ216" s="54"/>
      <c r="BA216" s="54"/>
      <c r="BB216" s="54"/>
      <c r="BC216" s="54"/>
      <c r="BD216" s="14"/>
    </row>
    <row r="217" spans="1:56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AP217" s="29"/>
      <c r="AQ217" s="27"/>
      <c r="AR217" s="14"/>
      <c r="AS217" s="14"/>
      <c r="AT217" s="61" t="s">
        <v>206</v>
      </c>
      <c r="AU217" s="54"/>
      <c r="AV217" s="54"/>
      <c r="AW217" s="54"/>
      <c r="AX217" s="54"/>
      <c r="AY217" s="54"/>
      <c r="AZ217" s="54"/>
      <c r="BA217" s="54"/>
      <c r="BB217" s="54"/>
      <c r="BC217" s="54"/>
      <c r="BD217" s="14"/>
    </row>
    <row r="218" spans="1:56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AP218" s="29"/>
      <c r="AQ218" s="27"/>
      <c r="AR218" s="14"/>
      <c r="AS218" s="14"/>
      <c r="AT218" s="61" t="s">
        <v>207</v>
      </c>
      <c r="AU218" s="54"/>
      <c r="AV218" s="54"/>
      <c r="AW218" s="54"/>
      <c r="AX218" s="54"/>
      <c r="AY218" s="54"/>
      <c r="AZ218" s="54"/>
      <c r="BA218" s="54"/>
      <c r="BB218" s="54"/>
      <c r="BC218" s="54"/>
      <c r="BD218" s="14"/>
    </row>
    <row r="219" spans="1:56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AP219" s="29"/>
      <c r="AQ219" s="27"/>
      <c r="AR219" s="14"/>
      <c r="AS219" s="14"/>
      <c r="AT219" s="61" t="s">
        <v>208</v>
      </c>
      <c r="AU219" s="54"/>
      <c r="AV219" s="54"/>
      <c r="AW219" s="54"/>
      <c r="AX219" s="54"/>
      <c r="AY219" s="54"/>
      <c r="AZ219" s="54"/>
      <c r="BA219" s="54"/>
      <c r="BB219" s="54"/>
      <c r="BC219" s="54"/>
      <c r="BD219" s="14"/>
    </row>
    <row r="220" spans="1:56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AP220" s="29"/>
      <c r="AQ220" s="27"/>
      <c r="AR220" s="14"/>
      <c r="AS220" s="14"/>
      <c r="AT220" s="61" t="s">
        <v>209</v>
      </c>
      <c r="AU220" s="54"/>
      <c r="AV220" s="54"/>
      <c r="AW220" s="54"/>
      <c r="AX220" s="54"/>
      <c r="AY220" s="54"/>
      <c r="AZ220" s="54"/>
      <c r="BA220" s="54"/>
      <c r="BB220" s="54"/>
      <c r="BC220" s="54"/>
      <c r="BD220" s="14"/>
    </row>
    <row r="221" spans="1:56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AP221" s="29"/>
      <c r="AQ221" s="27"/>
      <c r="AR221" s="14"/>
      <c r="AS221" s="14"/>
      <c r="AT221" s="61" t="s">
        <v>210</v>
      </c>
      <c r="AU221" s="54"/>
      <c r="AV221" s="54"/>
      <c r="AW221" s="54"/>
      <c r="AX221" s="54"/>
      <c r="AY221" s="54"/>
      <c r="AZ221" s="54"/>
      <c r="BA221" s="54"/>
      <c r="BB221" s="54"/>
      <c r="BC221" s="54"/>
      <c r="BD221" s="14"/>
    </row>
    <row r="222" spans="1:56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AP222" s="29"/>
      <c r="AQ222" s="27"/>
      <c r="AR222" s="14"/>
      <c r="AS222" s="14"/>
      <c r="AT222" s="61" t="s">
        <v>211</v>
      </c>
      <c r="AU222" s="54"/>
      <c r="AV222" s="54"/>
      <c r="AW222" s="54"/>
      <c r="AX222" s="54"/>
      <c r="AY222" s="54"/>
      <c r="AZ222" s="54"/>
      <c r="BA222" s="54"/>
      <c r="BB222" s="54"/>
      <c r="BC222" s="54"/>
      <c r="BD222" s="14"/>
    </row>
    <row r="223" spans="1:56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AP223" s="28"/>
      <c r="AQ223" s="26"/>
      <c r="AR223" s="14"/>
      <c r="AS223" s="14"/>
      <c r="AT223" s="61" t="s">
        <v>212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14"/>
    </row>
    <row r="224" spans="1:56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AP224" s="29"/>
      <c r="AQ224" s="27"/>
      <c r="AR224" s="14"/>
      <c r="AS224" s="14"/>
      <c r="AT224" s="61" t="s">
        <v>213</v>
      </c>
      <c r="AU224" s="54"/>
      <c r="AV224" s="54"/>
      <c r="AW224" s="54"/>
      <c r="AX224" s="54"/>
      <c r="AY224" s="54"/>
      <c r="AZ224" s="54"/>
      <c r="BA224" s="54"/>
      <c r="BB224" s="54"/>
      <c r="BC224" s="54"/>
      <c r="BD224" s="14"/>
    </row>
    <row r="225" spans="1:56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AP225" s="30"/>
      <c r="AQ225" s="31"/>
      <c r="AR225" s="14"/>
      <c r="AS225" s="14"/>
      <c r="AT225" s="61" t="s">
        <v>214</v>
      </c>
      <c r="AU225" s="54"/>
      <c r="AV225" s="54"/>
      <c r="AW225" s="54"/>
      <c r="AX225" s="54"/>
      <c r="AY225" s="54"/>
      <c r="AZ225" s="54"/>
      <c r="BA225" s="54"/>
      <c r="BB225" s="54"/>
      <c r="BC225" s="54"/>
      <c r="BD225" s="14"/>
    </row>
    <row r="226" spans="1:56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AP226" s="30"/>
      <c r="AQ226" s="31"/>
      <c r="AR226" s="14"/>
      <c r="AS226" s="14"/>
      <c r="AT226" s="61" t="s">
        <v>215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14"/>
    </row>
    <row r="227" spans="1:56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AP227" s="30"/>
      <c r="AQ227" s="31"/>
      <c r="AR227" s="14"/>
      <c r="AS227" s="14"/>
      <c r="AT227" s="61" t="s">
        <v>216</v>
      </c>
      <c r="AU227" s="54"/>
      <c r="AV227" s="54"/>
      <c r="AW227" s="54"/>
      <c r="AX227" s="54"/>
      <c r="AY227" s="54"/>
      <c r="AZ227" s="54"/>
      <c r="BA227" s="54"/>
      <c r="BB227" s="54"/>
      <c r="BC227" s="54"/>
      <c r="BD227" s="14"/>
    </row>
    <row r="228" spans="1:56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AP228" s="29"/>
      <c r="AQ228" s="27"/>
      <c r="AR228" s="14"/>
      <c r="AS228" s="14"/>
      <c r="AT228" s="61" t="s">
        <v>217</v>
      </c>
      <c r="AU228" s="54"/>
      <c r="AV228" s="54"/>
      <c r="AW228" s="54"/>
      <c r="AX228" s="54"/>
      <c r="AY228" s="54"/>
      <c r="AZ228" s="54"/>
      <c r="BA228" s="54"/>
      <c r="BB228" s="54"/>
      <c r="BC228" s="54"/>
      <c r="BD228" s="14"/>
    </row>
    <row r="229" spans="1:56" ht="31.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AP229" s="30"/>
      <c r="AQ229" s="31"/>
      <c r="AR229" s="14"/>
      <c r="AS229" s="14"/>
      <c r="AT229" s="61" t="s">
        <v>218</v>
      </c>
      <c r="AU229" s="54"/>
      <c r="AV229" s="54"/>
      <c r="AW229" s="54"/>
      <c r="AX229" s="54"/>
      <c r="AY229" s="54"/>
      <c r="AZ229" s="54"/>
      <c r="BA229" s="54"/>
      <c r="BB229" s="54"/>
      <c r="BC229" s="54"/>
      <c r="BD229" s="14"/>
    </row>
    <row r="230" spans="1:56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AP230" s="30"/>
      <c r="AQ230" s="31"/>
      <c r="AR230" s="14"/>
      <c r="AS230" s="14"/>
      <c r="AT230" s="61" t="s">
        <v>219</v>
      </c>
      <c r="AU230" s="54"/>
      <c r="AV230" s="54"/>
      <c r="AW230" s="54"/>
      <c r="AX230" s="54"/>
      <c r="AY230" s="54"/>
      <c r="AZ230" s="54"/>
      <c r="BA230" s="54"/>
      <c r="BB230" s="54"/>
      <c r="BC230" s="54"/>
      <c r="BD230" s="14"/>
    </row>
    <row r="231" spans="1:56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AP231" s="30"/>
      <c r="AQ231" s="31"/>
      <c r="AR231" s="14"/>
      <c r="AS231" s="14"/>
      <c r="AT231" s="61" t="s">
        <v>220</v>
      </c>
      <c r="AU231" s="54"/>
      <c r="AV231" s="54"/>
      <c r="AW231" s="54"/>
      <c r="AX231" s="54"/>
      <c r="AY231" s="54"/>
      <c r="AZ231" s="54"/>
      <c r="BA231" s="54"/>
      <c r="BB231" s="54"/>
      <c r="BC231" s="54"/>
      <c r="BD231" s="14"/>
    </row>
    <row r="232" spans="1:56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AP232" s="30"/>
      <c r="AQ232" s="31"/>
      <c r="AR232" s="14"/>
      <c r="AS232" s="14"/>
      <c r="AT232" s="61" t="s">
        <v>221</v>
      </c>
      <c r="AU232" s="54"/>
      <c r="AV232" s="54"/>
      <c r="AW232" s="54"/>
      <c r="AX232" s="54"/>
      <c r="AY232" s="54"/>
      <c r="AZ232" s="54"/>
      <c r="BA232" s="54"/>
      <c r="BB232" s="54"/>
      <c r="BC232" s="54"/>
      <c r="BD232" s="14"/>
    </row>
    <row r="233" spans="1:56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AP233" s="29"/>
      <c r="AQ233" s="27"/>
      <c r="AR233" s="14"/>
      <c r="AS233" s="14"/>
      <c r="AT233" s="61" t="s">
        <v>222</v>
      </c>
      <c r="AU233" s="54"/>
      <c r="AV233" s="54"/>
      <c r="AW233" s="54"/>
      <c r="AX233" s="54"/>
      <c r="AY233" s="54"/>
      <c r="AZ233" s="54"/>
      <c r="BA233" s="54"/>
      <c r="BB233" s="54"/>
      <c r="BC233" s="54"/>
      <c r="BD233" s="14"/>
    </row>
    <row r="234" spans="1:56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AP234" s="30"/>
      <c r="AQ234" s="31"/>
      <c r="AR234" s="14"/>
      <c r="AS234" s="14"/>
      <c r="AT234" s="61" t="s">
        <v>223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14"/>
    </row>
    <row r="235" spans="1:56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AP235" s="30"/>
      <c r="AQ235" s="31"/>
      <c r="AR235" s="14"/>
      <c r="AS235" s="14"/>
      <c r="AT235" s="61" t="s">
        <v>224</v>
      </c>
      <c r="AU235" s="54"/>
      <c r="AV235" s="54"/>
      <c r="AW235" s="54"/>
      <c r="AX235" s="54"/>
      <c r="AY235" s="54"/>
      <c r="AZ235" s="54"/>
      <c r="BA235" s="54"/>
      <c r="BB235" s="54"/>
      <c r="BC235" s="54"/>
      <c r="BD235" s="14"/>
    </row>
    <row r="236" spans="1:56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AP236" s="30"/>
      <c r="AQ236" s="31"/>
      <c r="AR236" s="14"/>
      <c r="AS236" s="14"/>
      <c r="AT236" s="61" t="s">
        <v>225</v>
      </c>
      <c r="AU236" s="54"/>
      <c r="AV236" s="54"/>
      <c r="AW236" s="54"/>
      <c r="AX236" s="54"/>
      <c r="AY236" s="54"/>
      <c r="AZ236" s="54"/>
      <c r="BA236" s="54"/>
      <c r="BB236" s="54"/>
      <c r="BC236" s="54"/>
      <c r="BD236" s="14"/>
    </row>
    <row r="237" spans="1:56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AP237" s="30"/>
      <c r="AQ237" s="31"/>
      <c r="AR237" s="14"/>
      <c r="AS237" s="14"/>
      <c r="AT237" s="61" t="s">
        <v>226</v>
      </c>
      <c r="AU237" s="54"/>
      <c r="AV237" s="54"/>
      <c r="AW237" s="54"/>
      <c r="AX237" s="54"/>
      <c r="AY237" s="54"/>
      <c r="AZ237" s="54"/>
      <c r="BA237" s="54"/>
      <c r="BB237" s="54"/>
      <c r="BC237" s="54"/>
      <c r="BD237" s="14"/>
    </row>
    <row r="238" spans="1:56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AP238" s="29"/>
      <c r="AQ238" s="27"/>
      <c r="AR238" s="14"/>
      <c r="AS238" s="14"/>
      <c r="AT238" s="61" t="s">
        <v>227</v>
      </c>
      <c r="AU238" s="54"/>
      <c r="AV238" s="54"/>
      <c r="AW238" s="54"/>
      <c r="AX238" s="54"/>
      <c r="AY238" s="54"/>
      <c r="AZ238" s="54"/>
      <c r="BA238" s="54"/>
      <c r="BB238" s="54"/>
      <c r="BC238" s="54"/>
      <c r="BD238" s="14"/>
    </row>
    <row r="239" spans="1:56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AP239" s="29"/>
      <c r="AQ239" s="27"/>
      <c r="AR239" s="14"/>
      <c r="AS239" s="14"/>
      <c r="AT239" s="61" t="s">
        <v>228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14"/>
    </row>
    <row r="240" spans="1:56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AP240" s="29"/>
      <c r="AQ240" s="27"/>
      <c r="AR240" s="14"/>
      <c r="AS240" s="14"/>
      <c r="AT240" s="61" t="s">
        <v>229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14"/>
    </row>
    <row r="241" spans="1:56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AP241" s="28"/>
      <c r="AQ241" s="26"/>
      <c r="AR241" s="14"/>
      <c r="AS241" s="14"/>
      <c r="AT241" s="61" t="s">
        <v>230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14"/>
    </row>
    <row r="242" spans="1:56" ht="66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AP242" s="29"/>
      <c r="AQ242" s="27"/>
      <c r="AR242" s="14"/>
      <c r="AS242" s="14"/>
      <c r="AT242" s="61" t="s">
        <v>231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14"/>
    </row>
    <row r="243" spans="1:56" ht="78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AP243" s="29"/>
      <c r="AQ243" s="27"/>
      <c r="AR243" s="14"/>
      <c r="AS243" s="14"/>
      <c r="AT243" s="61" t="s">
        <v>232</v>
      </c>
      <c r="AU243" s="54"/>
      <c r="AV243" s="54"/>
      <c r="AW243" s="54"/>
      <c r="AX243" s="54"/>
      <c r="AY243" s="54"/>
      <c r="AZ243" s="54"/>
      <c r="BA243" s="54"/>
      <c r="BB243" s="54"/>
      <c r="BC243" s="54"/>
      <c r="BD243" s="14"/>
    </row>
    <row r="244" spans="1:56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AP244" s="29"/>
      <c r="AQ244" s="27"/>
      <c r="AR244" s="14"/>
      <c r="AS244" s="14"/>
      <c r="AT244" s="61" t="s">
        <v>233</v>
      </c>
      <c r="AU244" s="54"/>
      <c r="AV244" s="54"/>
      <c r="AW244" s="54"/>
      <c r="AX244" s="54"/>
      <c r="AY244" s="54"/>
      <c r="AZ244" s="54"/>
      <c r="BA244" s="54"/>
      <c r="BB244" s="54"/>
      <c r="BC244" s="54"/>
      <c r="BD244" s="14"/>
    </row>
    <row r="245" spans="1:56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AP245" s="29"/>
      <c r="AQ245" s="27"/>
      <c r="AR245" s="14"/>
      <c r="AS245" s="14"/>
      <c r="AT245" s="61" t="s">
        <v>234</v>
      </c>
      <c r="AU245" s="54"/>
      <c r="AV245" s="54"/>
      <c r="AW245" s="54"/>
      <c r="AX245" s="54"/>
      <c r="AY245" s="54"/>
      <c r="AZ245" s="54"/>
      <c r="BA245" s="54"/>
      <c r="BB245" s="54"/>
      <c r="BC245" s="54"/>
      <c r="BD245" s="14"/>
    </row>
    <row r="246" spans="1:56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AP246" s="29"/>
      <c r="AQ246" s="27"/>
      <c r="AR246" s="14"/>
      <c r="AS246" s="14"/>
      <c r="AT246" s="61" t="s">
        <v>235</v>
      </c>
      <c r="AU246" s="54"/>
      <c r="AV246" s="54"/>
      <c r="AW246" s="54"/>
      <c r="AX246" s="54"/>
      <c r="AY246" s="54"/>
      <c r="AZ246" s="54"/>
      <c r="BA246" s="54"/>
      <c r="BB246" s="54"/>
      <c r="BC246" s="54"/>
      <c r="BD246" s="14"/>
    </row>
    <row r="247" spans="1:56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AP247" s="29"/>
      <c r="AQ247" s="27"/>
      <c r="AR247" s="14"/>
      <c r="AS247" s="14"/>
      <c r="AT247" s="61" t="s">
        <v>236</v>
      </c>
      <c r="AU247" s="54"/>
      <c r="AV247" s="54"/>
      <c r="AW247" s="54"/>
      <c r="AX247" s="54"/>
      <c r="AY247" s="54"/>
      <c r="AZ247" s="54"/>
      <c r="BA247" s="54"/>
      <c r="BB247" s="54"/>
      <c r="BC247" s="54"/>
      <c r="BD247" s="14"/>
    </row>
    <row r="248" spans="1:56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AP248" s="28"/>
      <c r="AQ248" s="26"/>
      <c r="AR248" s="14"/>
      <c r="AS248" s="14"/>
      <c r="AT248" s="61" t="s">
        <v>237</v>
      </c>
      <c r="AU248" s="54"/>
      <c r="AV248" s="54"/>
      <c r="AW248" s="54"/>
      <c r="AX248" s="54"/>
      <c r="AY248" s="54"/>
      <c r="AZ248" s="54"/>
      <c r="BA248" s="54"/>
      <c r="BB248" s="54"/>
      <c r="BC248" s="54"/>
      <c r="BD248" s="14"/>
    </row>
    <row r="249" spans="1:56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AP249" s="29"/>
      <c r="AQ249" s="27"/>
      <c r="AR249" s="14"/>
      <c r="AS249" s="14"/>
      <c r="AT249" s="61" t="s">
        <v>238</v>
      </c>
      <c r="AU249" s="54"/>
      <c r="AV249" s="54"/>
      <c r="AW249" s="54"/>
      <c r="AX249" s="54"/>
      <c r="AY249" s="54"/>
      <c r="AZ249" s="54"/>
      <c r="BA249" s="54"/>
      <c r="BB249" s="54"/>
      <c r="BC249" s="54"/>
      <c r="BD249" s="14"/>
    </row>
    <row r="250" spans="1:56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AP250" s="30"/>
      <c r="AQ250" s="31"/>
      <c r="AR250" s="14"/>
      <c r="AS250" s="14"/>
      <c r="AT250" s="61" t="s">
        <v>239</v>
      </c>
      <c r="AU250" s="54"/>
      <c r="AV250" s="54"/>
      <c r="AW250" s="54"/>
      <c r="AX250" s="54"/>
      <c r="AY250" s="54"/>
      <c r="AZ250" s="54"/>
      <c r="BA250" s="54"/>
      <c r="BB250" s="54"/>
      <c r="BC250" s="54"/>
      <c r="BD250" s="14"/>
    </row>
    <row r="251" spans="1:56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AP251" s="30"/>
      <c r="AQ251" s="31"/>
      <c r="AR251" s="14"/>
      <c r="AS251" s="14"/>
      <c r="AT251" s="61" t="s">
        <v>240</v>
      </c>
      <c r="AU251" s="54"/>
      <c r="AV251" s="54"/>
      <c r="AW251" s="54"/>
      <c r="AX251" s="54"/>
      <c r="AY251" s="54"/>
      <c r="AZ251" s="54"/>
      <c r="BA251" s="54"/>
      <c r="BB251" s="54"/>
      <c r="BC251" s="54"/>
      <c r="BD251" s="14"/>
    </row>
    <row r="252" spans="1:56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AP252" s="30"/>
      <c r="AQ252" s="31"/>
      <c r="AR252" s="14"/>
      <c r="AS252" s="14"/>
      <c r="AT252" s="61" t="s">
        <v>241</v>
      </c>
      <c r="AU252" s="54"/>
      <c r="AV252" s="54"/>
      <c r="AW252" s="54"/>
      <c r="AX252" s="54"/>
      <c r="AY252" s="54"/>
      <c r="AZ252" s="54"/>
      <c r="BA252" s="54"/>
      <c r="BB252" s="54"/>
      <c r="BC252" s="54"/>
      <c r="BD252" s="14"/>
    </row>
    <row r="253" spans="1:56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AP253" s="30"/>
      <c r="AQ253" s="31"/>
      <c r="AR253" s="14"/>
      <c r="AS253" s="14"/>
      <c r="AT253" s="61" t="s">
        <v>242</v>
      </c>
      <c r="AU253" s="54"/>
      <c r="AV253" s="54"/>
      <c r="AW253" s="54"/>
      <c r="AX253" s="54"/>
      <c r="AY253" s="54"/>
      <c r="AZ253" s="54"/>
      <c r="BA253" s="54"/>
      <c r="BB253" s="54"/>
      <c r="BC253" s="54"/>
      <c r="BD253" s="14"/>
    </row>
    <row r="254" spans="1:56">
      <c r="AP254" s="30"/>
      <c r="AQ254" s="31"/>
      <c r="AR254" s="14"/>
      <c r="AS254" s="14"/>
      <c r="AT254" s="61" t="s">
        <v>243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14"/>
    </row>
    <row r="255" spans="1:56">
      <c r="AP255" s="30"/>
      <c r="AQ255" s="31"/>
      <c r="AR255" s="14"/>
      <c r="AS255" s="14"/>
      <c r="AT255" s="61" t="s">
        <v>244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14"/>
    </row>
    <row r="256" spans="1:56">
      <c r="AP256" s="29"/>
      <c r="AQ256" s="27"/>
      <c r="AR256" s="14"/>
      <c r="AS256" s="14"/>
      <c r="AT256" s="61" t="s">
        <v>245</v>
      </c>
      <c r="AU256" s="54"/>
      <c r="AV256" s="54"/>
      <c r="AW256" s="54"/>
      <c r="AX256" s="54"/>
      <c r="AY256" s="54"/>
      <c r="AZ256" s="54"/>
      <c r="BA256" s="54"/>
      <c r="BB256" s="54"/>
      <c r="BC256" s="54"/>
      <c r="BD256" s="14"/>
    </row>
    <row r="257" spans="42:56">
      <c r="AP257" s="30"/>
      <c r="AQ257" s="31"/>
      <c r="AR257" s="14"/>
      <c r="AS257" s="14"/>
      <c r="AT257" s="61" t="s">
        <v>246</v>
      </c>
      <c r="AU257" s="54"/>
      <c r="AV257" s="54"/>
      <c r="AW257" s="54"/>
      <c r="AX257" s="54"/>
      <c r="AY257" s="54"/>
      <c r="AZ257" s="54"/>
      <c r="BA257" s="54"/>
      <c r="BB257" s="54"/>
      <c r="BC257" s="54"/>
      <c r="BD257" s="14"/>
    </row>
    <row r="258" spans="42:56">
      <c r="AP258" s="30"/>
      <c r="AQ258" s="31"/>
      <c r="AR258" s="14"/>
      <c r="AS258" s="14"/>
      <c r="AT258" s="61" t="s">
        <v>247</v>
      </c>
      <c r="AU258" s="54"/>
      <c r="AV258" s="54"/>
      <c r="AW258" s="54"/>
      <c r="AX258" s="54"/>
      <c r="AY258" s="54"/>
      <c r="AZ258" s="54"/>
      <c r="BA258" s="54"/>
      <c r="BB258" s="54"/>
      <c r="BC258" s="54"/>
      <c r="BD258" s="14"/>
    </row>
    <row r="259" spans="42:56">
      <c r="AP259" s="30"/>
      <c r="AQ259" s="31"/>
      <c r="AR259" s="14"/>
      <c r="AS259" s="14"/>
      <c r="AT259" s="61" t="s">
        <v>248</v>
      </c>
      <c r="AU259" s="54"/>
      <c r="AV259" s="54"/>
      <c r="AW259" s="54"/>
      <c r="AX259" s="54"/>
      <c r="AY259" s="54"/>
      <c r="AZ259" s="54"/>
      <c r="BA259" s="54"/>
      <c r="BB259" s="54"/>
      <c r="BC259" s="54"/>
      <c r="BD259" s="14"/>
    </row>
    <row r="260" spans="42:56">
      <c r="AP260" s="29"/>
      <c r="AQ260" s="27"/>
      <c r="AR260" s="14"/>
      <c r="AS260" s="14"/>
      <c r="AT260" s="61" t="s">
        <v>249</v>
      </c>
      <c r="AU260" s="54"/>
      <c r="AV260" s="54"/>
      <c r="AW260" s="54"/>
      <c r="AX260" s="54"/>
      <c r="AY260" s="54"/>
      <c r="AZ260" s="54"/>
      <c r="BA260" s="54"/>
      <c r="BB260" s="54"/>
      <c r="BC260" s="54"/>
      <c r="BD260" s="14"/>
    </row>
    <row r="261" spans="42:56">
      <c r="AP261" s="30"/>
      <c r="AQ261" s="31"/>
      <c r="AR261" s="14"/>
      <c r="AS261" s="14"/>
      <c r="AT261" s="61" t="s">
        <v>250</v>
      </c>
      <c r="AU261" s="54"/>
      <c r="AV261" s="54"/>
      <c r="AW261" s="54"/>
      <c r="AX261" s="54"/>
      <c r="AY261" s="54"/>
      <c r="AZ261" s="54"/>
      <c r="BA261" s="54"/>
      <c r="BB261" s="54"/>
      <c r="BC261" s="54"/>
      <c r="BD261" s="14"/>
    </row>
    <row r="262" spans="42:56">
      <c r="AP262" s="30"/>
      <c r="AQ262" s="31"/>
      <c r="AR262" s="14"/>
      <c r="AS262" s="14"/>
      <c r="AT262" s="61" t="s">
        <v>251</v>
      </c>
      <c r="AU262" s="54"/>
      <c r="AV262" s="54"/>
      <c r="AW262" s="54"/>
      <c r="AX262" s="54"/>
      <c r="AY262" s="54"/>
      <c r="AZ262" s="54"/>
      <c r="BA262" s="54"/>
      <c r="BB262" s="54"/>
      <c r="BC262" s="54"/>
      <c r="BD262" s="14"/>
    </row>
    <row r="263" spans="42:56">
      <c r="AP263" s="29"/>
      <c r="AQ263" s="27"/>
      <c r="AR263" s="14"/>
      <c r="AS263" s="14"/>
      <c r="AT263" s="61" t="s">
        <v>252</v>
      </c>
      <c r="AU263" s="54"/>
      <c r="AV263" s="54"/>
      <c r="AW263" s="54"/>
      <c r="AX263" s="54"/>
      <c r="AY263" s="54"/>
      <c r="AZ263" s="54"/>
      <c r="BA263" s="54"/>
      <c r="BB263" s="54"/>
      <c r="BC263" s="54"/>
      <c r="BD263" s="14"/>
    </row>
    <row r="264" spans="42:56">
      <c r="AP264" s="30"/>
      <c r="AQ264" s="31"/>
      <c r="AR264" s="14"/>
      <c r="AS264" s="14"/>
      <c r="AT264" s="61" t="s">
        <v>253</v>
      </c>
      <c r="AU264" s="54"/>
      <c r="AV264" s="54"/>
      <c r="AW264" s="54"/>
      <c r="AX264" s="54"/>
      <c r="AY264" s="54"/>
      <c r="AZ264" s="54"/>
      <c r="BA264" s="54"/>
      <c r="BB264" s="54"/>
      <c r="BC264" s="54"/>
      <c r="BD264" s="14"/>
    </row>
    <row r="265" spans="42:56">
      <c r="AP265" s="30"/>
      <c r="AQ265" s="31"/>
      <c r="AR265" s="14"/>
      <c r="AS265" s="14"/>
      <c r="AT265" s="61"/>
      <c r="AU265" s="54"/>
      <c r="AV265" s="54"/>
      <c r="AW265" s="54"/>
      <c r="AX265" s="54"/>
      <c r="AY265" s="54"/>
      <c r="AZ265" s="54"/>
      <c r="BA265" s="54"/>
      <c r="BB265" s="54"/>
      <c r="BC265" s="54"/>
      <c r="BD265" s="14"/>
    </row>
    <row r="266" spans="42:56">
      <c r="AP266" s="29"/>
      <c r="AQ266" s="27"/>
      <c r="AR266" s="14"/>
      <c r="AS266" s="14"/>
      <c r="AT266" s="61"/>
      <c r="AU266" s="54"/>
      <c r="AV266" s="54"/>
      <c r="AW266" s="54"/>
      <c r="AX266" s="54"/>
      <c r="AY266" s="54"/>
      <c r="AZ266" s="54"/>
      <c r="BA266" s="54"/>
      <c r="BB266" s="54"/>
      <c r="BC266" s="54"/>
      <c r="BD266" s="14"/>
    </row>
    <row r="267" spans="42:56">
      <c r="AP267" s="29"/>
      <c r="AQ267" s="27"/>
      <c r="AR267" s="14"/>
      <c r="AS267" s="14"/>
      <c r="AT267" s="61"/>
      <c r="AU267" s="54"/>
      <c r="AV267" s="54"/>
      <c r="AW267" s="54"/>
      <c r="AX267" s="54"/>
      <c r="AY267" s="54"/>
      <c r="AZ267" s="54"/>
      <c r="BA267" s="54"/>
      <c r="BB267" s="54"/>
      <c r="BC267" s="54"/>
      <c r="BD267" s="14"/>
    </row>
    <row r="268" spans="42:56">
      <c r="AP268" s="29"/>
      <c r="AQ268" s="27"/>
      <c r="AR268" s="14"/>
      <c r="AS268" s="14"/>
      <c r="AT268" s="61"/>
      <c r="AU268" s="54"/>
      <c r="AV268" s="54"/>
      <c r="AW268" s="54"/>
      <c r="AX268" s="54"/>
      <c r="AY268" s="54"/>
      <c r="AZ268" s="54"/>
      <c r="BA268" s="54"/>
      <c r="BB268" s="54"/>
      <c r="BC268" s="54"/>
      <c r="BD268" s="14"/>
    </row>
    <row r="269" spans="42:56">
      <c r="AP269" s="29"/>
      <c r="AQ269" s="27"/>
      <c r="AR269" s="14"/>
      <c r="AS269" s="14"/>
      <c r="AT269" s="61"/>
      <c r="AU269" s="54"/>
      <c r="AV269" s="54"/>
      <c r="AW269" s="54"/>
      <c r="AX269" s="54"/>
      <c r="AY269" s="54"/>
      <c r="AZ269" s="54"/>
      <c r="BA269" s="54"/>
      <c r="BB269" s="54"/>
      <c r="BC269" s="54"/>
      <c r="BD269" s="14"/>
    </row>
    <row r="270" spans="42:56" ht="41.25" customHeight="1">
      <c r="AP270" s="32"/>
      <c r="AQ270" s="33"/>
      <c r="AR270" s="14"/>
      <c r="AS270" s="14"/>
      <c r="AT270" s="61"/>
      <c r="AU270" s="54"/>
      <c r="AV270" s="54"/>
      <c r="AW270" s="54"/>
      <c r="AX270" s="54"/>
      <c r="AY270" s="54"/>
      <c r="AZ270" s="54"/>
      <c r="BA270" s="54"/>
      <c r="BB270" s="54"/>
      <c r="BC270" s="54"/>
      <c r="BD270" s="14"/>
    </row>
    <row r="271" spans="42:56">
      <c r="AP271" s="32"/>
      <c r="AQ271" s="33"/>
      <c r="AR271" s="14"/>
      <c r="AS271" s="14"/>
      <c r="AT271" s="61"/>
      <c r="AU271" s="54"/>
      <c r="AV271" s="54"/>
      <c r="AW271" s="54"/>
      <c r="AX271" s="54"/>
      <c r="AY271" s="54"/>
      <c r="AZ271" s="54"/>
      <c r="BA271" s="54"/>
      <c r="BB271" s="54"/>
      <c r="BC271" s="54"/>
      <c r="BD271" s="14"/>
    </row>
    <row r="272" spans="42:56">
      <c r="AP272" s="32"/>
      <c r="AQ272" s="33"/>
      <c r="AR272" s="14"/>
      <c r="AS272" s="14"/>
      <c r="AT272" s="61"/>
      <c r="AU272" s="54"/>
      <c r="AV272" s="54"/>
      <c r="AW272" s="54"/>
      <c r="AX272" s="54"/>
      <c r="AY272" s="54"/>
      <c r="AZ272" s="54"/>
      <c r="BA272" s="54"/>
      <c r="BB272" s="54"/>
      <c r="BC272" s="54"/>
      <c r="BD272" s="14"/>
    </row>
    <row r="274" ht="63.75" customHeight="1"/>
    <row r="281" ht="42" customHeight="1"/>
    <row r="304" ht="87" customHeight="1"/>
  </sheetData>
  <sheetProtection formatCells="0" formatColumns="0" formatRows="0" insertRows="0" deleteRows="0"/>
  <dataConsolidate/>
  <mergeCells count="310">
    <mergeCell ref="D10:N10"/>
    <mergeCell ref="D11:N11"/>
    <mergeCell ref="K197:L197"/>
    <mergeCell ref="M187:N187"/>
    <mergeCell ref="M188:N188"/>
    <mergeCell ref="M189:N189"/>
    <mergeCell ref="M190:N190"/>
    <mergeCell ref="M191:N191"/>
    <mergeCell ref="M192:N192"/>
    <mergeCell ref="M193:N193"/>
    <mergeCell ref="M194:N194"/>
    <mergeCell ref="M195:N195"/>
    <mergeCell ref="M196:N196"/>
    <mergeCell ref="M197:N197"/>
    <mergeCell ref="K192:L192"/>
    <mergeCell ref="K193:L193"/>
    <mergeCell ref="K194:L194"/>
    <mergeCell ref="K195:L195"/>
    <mergeCell ref="K196:L196"/>
    <mergeCell ref="G197:H197"/>
    <mergeCell ref="I187:J187"/>
    <mergeCell ref="I188:J188"/>
    <mergeCell ref="I189:J189"/>
    <mergeCell ref="I190:J190"/>
    <mergeCell ref="I192:J192"/>
    <mergeCell ref="I193:J193"/>
    <mergeCell ref="I194:J194"/>
    <mergeCell ref="I195:J195"/>
    <mergeCell ref="I196:J196"/>
    <mergeCell ref="I197:J197"/>
    <mergeCell ref="G192:H192"/>
    <mergeCell ref="G193:H193"/>
    <mergeCell ref="G194:H194"/>
    <mergeCell ref="G195:H195"/>
    <mergeCell ref="G196:H196"/>
    <mergeCell ref="C197:D197"/>
    <mergeCell ref="B186:D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B192:D192"/>
    <mergeCell ref="B193:D193"/>
    <mergeCell ref="B194:D194"/>
    <mergeCell ref="B195:D195"/>
    <mergeCell ref="B196:D196"/>
    <mergeCell ref="B187:D187"/>
    <mergeCell ref="B188:D188"/>
    <mergeCell ref="B189:D189"/>
    <mergeCell ref="B190:D190"/>
    <mergeCell ref="B191:D191"/>
    <mergeCell ref="E186:F186"/>
    <mergeCell ref="G186:H186"/>
    <mergeCell ref="I186:J186"/>
    <mergeCell ref="K186:L186"/>
    <mergeCell ref="M186:N186"/>
    <mergeCell ref="K187:L187"/>
    <mergeCell ref="K188:L188"/>
    <mergeCell ref="K189:L189"/>
    <mergeCell ref="K190:L190"/>
    <mergeCell ref="K191:L191"/>
    <mergeCell ref="G187:H187"/>
    <mergeCell ref="G188:H188"/>
    <mergeCell ref="G189:H189"/>
    <mergeCell ref="G190:H190"/>
    <mergeCell ref="G191:H191"/>
    <mergeCell ref="I191:J191"/>
    <mergeCell ref="C184:D184"/>
    <mergeCell ref="C149:D149"/>
    <mergeCell ref="C150:D150"/>
    <mergeCell ref="C151:D151"/>
    <mergeCell ref="C152:D152"/>
    <mergeCell ref="C183:D183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82:D182"/>
    <mergeCell ref="C170:D170"/>
    <mergeCell ref="C171:D171"/>
    <mergeCell ref="C172:D172"/>
    <mergeCell ref="C153:D153"/>
    <mergeCell ref="C154:D154"/>
    <mergeCell ref="C155:D155"/>
    <mergeCell ref="C156:D156"/>
    <mergeCell ref="C65:D65"/>
    <mergeCell ref="C66:D66"/>
    <mergeCell ref="C79:D79"/>
    <mergeCell ref="C80:D80"/>
    <mergeCell ref="C101:D101"/>
    <mergeCell ref="C102:D102"/>
    <mergeCell ref="C87:D87"/>
    <mergeCell ref="C88:D88"/>
    <mergeCell ref="C89:D89"/>
    <mergeCell ref="C90:D90"/>
    <mergeCell ref="C91:D91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48:D48"/>
    <mergeCell ref="C50:D50"/>
    <mergeCell ref="C123:D123"/>
    <mergeCell ref="C124:D124"/>
    <mergeCell ref="C125:D125"/>
    <mergeCell ref="C126:D126"/>
    <mergeCell ref="C127:D127"/>
    <mergeCell ref="C51:D51"/>
    <mergeCell ref="C52:D52"/>
    <mergeCell ref="C53:D53"/>
    <mergeCell ref="C54:D54"/>
    <mergeCell ref="C55:D55"/>
    <mergeCell ref="C67:D67"/>
    <mergeCell ref="C68:D68"/>
    <mergeCell ref="C69:D69"/>
    <mergeCell ref="C71:D71"/>
    <mergeCell ref="C86:D86"/>
    <mergeCell ref="C72:D72"/>
    <mergeCell ref="C73:D73"/>
    <mergeCell ref="C74:D74"/>
    <mergeCell ref="C75:D75"/>
    <mergeCell ref="C76:D76"/>
    <mergeCell ref="C77:D77"/>
    <mergeCell ref="C78:D78"/>
    <mergeCell ref="E38:N38"/>
    <mergeCell ref="E39:G39"/>
    <mergeCell ref="E40:G40"/>
    <mergeCell ref="E41:G41"/>
    <mergeCell ref="E42:G42"/>
    <mergeCell ref="L40:N40"/>
    <mergeCell ref="L41:N41"/>
    <mergeCell ref="L42:N42"/>
    <mergeCell ref="L39:N39"/>
    <mergeCell ref="E34:G34"/>
    <mergeCell ref="E35:G35"/>
    <mergeCell ref="E36:G36"/>
    <mergeCell ref="L34:N34"/>
    <mergeCell ref="L35:N35"/>
    <mergeCell ref="L36:N36"/>
    <mergeCell ref="E22:G22"/>
    <mergeCell ref="E23:G23"/>
    <mergeCell ref="E24:G24"/>
    <mergeCell ref="E26:N26"/>
    <mergeCell ref="E27:G27"/>
    <mergeCell ref="L22:N22"/>
    <mergeCell ref="L23:N23"/>
    <mergeCell ref="L24:N24"/>
    <mergeCell ref="L33:N33"/>
    <mergeCell ref="E32:N32"/>
    <mergeCell ref="E33:G33"/>
    <mergeCell ref="L30:N30"/>
    <mergeCell ref="E30:G30"/>
    <mergeCell ref="L16:N16"/>
    <mergeCell ref="L17:N17"/>
    <mergeCell ref="L18:N18"/>
    <mergeCell ref="L27:N27"/>
    <mergeCell ref="L28:N28"/>
    <mergeCell ref="L29:N29"/>
    <mergeCell ref="L21:N21"/>
    <mergeCell ref="E28:G28"/>
    <mergeCell ref="E29:G29"/>
    <mergeCell ref="B44:B45"/>
    <mergeCell ref="A44:A45"/>
    <mergeCell ref="B22:D24"/>
    <mergeCell ref="A34:A36"/>
    <mergeCell ref="A40:A42"/>
    <mergeCell ref="A22:A24"/>
    <mergeCell ref="C44:D45"/>
    <mergeCell ref="C46:D46"/>
    <mergeCell ref="C47:D47"/>
    <mergeCell ref="A38:A39"/>
    <mergeCell ref="B38:D39"/>
    <mergeCell ref="B34:D36"/>
    <mergeCell ref="B26:D27"/>
    <mergeCell ref="B28:D30"/>
    <mergeCell ref="A32:A33"/>
    <mergeCell ref="B32:D33"/>
    <mergeCell ref="A26:A27"/>
    <mergeCell ref="A28:A30"/>
    <mergeCell ref="B14:D15"/>
    <mergeCell ref="D12:N12"/>
    <mergeCell ref="AP1:AQ1"/>
    <mergeCell ref="D6:J6"/>
    <mergeCell ref="D4:J4"/>
    <mergeCell ref="A12:C12"/>
    <mergeCell ref="A7:C7"/>
    <mergeCell ref="A4:C4"/>
    <mergeCell ref="A6:C6"/>
    <mergeCell ref="A8:C8"/>
    <mergeCell ref="E15:G15"/>
    <mergeCell ref="A14:A15"/>
    <mergeCell ref="D5:J5"/>
    <mergeCell ref="A5:C5"/>
    <mergeCell ref="A9:C9"/>
    <mergeCell ref="A11:C11"/>
    <mergeCell ref="A10:C10"/>
    <mergeCell ref="E14:N14"/>
    <mergeCell ref="L15:N15"/>
    <mergeCell ref="A1:N1"/>
    <mergeCell ref="A2:N2"/>
    <mergeCell ref="D7:N7"/>
    <mergeCell ref="D8:N8"/>
    <mergeCell ref="D9:N9"/>
    <mergeCell ref="A197:B197"/>
    <mergeCell ref="Q198:AA201"/>
    <mergeCell ref="B40:D42"/>
    <mergeCell ref="A184:B184"/>
    <mergeCell ref="P51:W184"/>
    <mergeCell ref="A20:A21"/>
    <mergeCell ref="B20:D21"/>
    <mergeCell ref="B16:D18"/>
    <mergeCell ref="A16:A18"/>
    <mergeCell ref="E16:G16"/>
    <mergeCell ref="E17:G17"/>
    <mergeCell ref="E18:G18"/>
    <mergeCell ref="E20:N20"/>
    <mergeCell ref="E21:G21"/>
    <mergeCell ref="E44:F44"/>
    <mergeCell ref="G44:H44"/>
    <mergeCell ref="I44:J44"/>
    <mergeCell ref="K44:L44"/>
    <mergeCell ref="M44:N44"/>
    <mergeCell ref="C81:D81"/>
    <mergeCell ref="C82:D82"/>
    <mergeCell ref="C83:D83"/>
    <mergeCell ref="C84:D84"/>
    <mergeCell ref="C85:D85"/>
    <mergeCell ref="C175:D175"/>
    <mergeCell ref="C176:D176"/>
    <mergeCell ref="C177:D177"/>
    <mergeCell ref="C178:D178"/>
    <mergeCell ref="C92:D92"/>
    <mergeCell ref="C93:D93"/>
    <mergeCell ref="C96:D96"/>
    <mergeCell ref="C157:D157"/>
    <mergeCell ref="C158:D158"/>
    <mergeCell ref="C159:D159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43:D143"/>
    <mergeCell ref="C145:D145"/>
    <mergeCell ref="C146:D146"/>
    <mergeCell ref="C147:D147"/>
    <mergeCell ref="C148:D148"/>
    <mergeCell ref="C135:D135"/>
    <mergeCell ref="C129:D129"/>
    <mergeCell ref="C130:D130"/>
    <mergeCell ref="C131:D131"/>
    <mergeCell ref="C140:D140"/>
    <mergeCell ref="C141:D141"/>
    <mergeCell ref="C128:D128"/>
    <mergeCell ref="C173:D173"/>
    <mergeCell ref="C174:D174"/>
    <mergeCell ref="C142:D142"/>
    <mergeCell ref="C137:D137"/>
    <mergeCell ref="C138:D138"/>
    <mergeCell ref="C139:D139"/>
    <mergeCell ref="C132:D132"/>
    <mergeCell ref="C133:D133"/>
    <mergeCell ref="C134:D134"/>
    <mergeCell ref="C136:D136"/>
    <mergeCell ref="K201:M201"/>
    <mergeCell ref="P31:V43"/>
    <mergeCell ref="C121:D121"/>
    <mergeCell ref="C122:D12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97:D97"/>
    <mergeCell ref="C98:D98"/>
    <mergeCell ref="C99:D99"/>
    <mergeCell ref="C100:D100"/>
    <mergeCell ref="C179:D179"/>
    <mergeCell ref="C180:D180"/>
    <mergeCell ref="C181:D181"/>
    <mergeCell ref="C49:D49"/>
    <mergeCell ref="C94:D94"/>
    <mergeCell ref="C95:D95"/>
    <mergeCell ref="C144:D144"/>
  </mergeCells>
  <phoneticPr fontId="23" type="noConversion"/>
  <dataValidations xWindow="760" yWindow="343" count="12">
    <dataValidation type="list" allowBlank="1" showInputMessage="1" showErrorMessage="1" sqref="B187:B196">
      <formula1>Извори_финансирања</formula1>
    </dataValidation>
    <dataValidation type="list" allowBlank="1" showInputMessage="1" showErrorMessage="1" sqref="S46:S47">
      <formula1>$X$44:$X$44</formula1>
    </dataValidation>
    <dataValidation allowBlank="1" showErrorMessage="1" sqref="D4"/>
    <dataValidation type="list" allowBlank="1" showInputMessage="1" showErrorMessage="1" sqref="B46:B183">
      <formula1>конто</formula1>
    </dataValidation>
    <dataValidation type="list" allowBlank="1" showInputMessage="1" showErrorMessage="1" sqref="D5:K5">
      <formula1>INDIRECT($D$4)</formula1>
    </dataValidation>
    <dataValidation type="list" allowBlank="1" showInputMessage="1" showErrorMessage="1" sqref="D6:K6">
      <formula1>funkcija</formula1>
    </dataValidation>
    <dataValidation type="list" errorStyle="information" allowBlank="1" showInputMessage="1" showErrorMessage="1" errorTitle="Информација" error="Након самостално унетог циља, кликните на ОК" sqref="B16:D18 B40:D42 B34:D36 B28:D30 B22:D24">
      <formula1>INDIRECT($W$3)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16:E18">
      <formula1>INDIRECT($W$4)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2:E24">
      <formula1>INDIRECT($W$5)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8:E30">
      <formula1>INDIRECT($W$6)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34:E36">
      <formula1>INDIRECT($W$7)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40:E42">
      <formula1>INDIRECT($W$8)</formula1>
    </dataValidation>
  </dataValidations>
  <hyperlinks>
    <hyperlink ref="X57" r:id="rId1"/>
  </hyperlinks>
  <pageMargins left="0.39370078740157483" right="0.19685039370078741" top="0.35433070866141736" bottom="0.35433070866141736" header="0.31496062992125984" footer="0.31496062992125984"/>
  <pageSetup paperSize="9" scale="85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2"/>
  </sheetPr>
  <dimension ref="A1:AK217"/>
  <sheetViews>
    <sheetView tabSelected="1" view="pageBreakPreview" topLeftCell="A39" zoomScale="90" zoomScaleSheetLayoutView="90" workbookViewId="0">
      <selection activeCell="M134" sqref="M134:N134"/>
    </sheetView>
  </sheetViews>
  <sheetFormatPr defaultRowHeight="15"/>
  <cols>
    <col min="1" max="1" width="7.28515625" style="1" customWidth="1"/>
    <col min="2" max="2" width="9.28515625" style="1" customWidth="1"/>
    <col min="3" max="3" width="20.7109375" style="1" customWidth="1"/>
    <col min="4" max="4" width="8.5703125" style="1" customWidth="1"/>
    <col min="5" max="14" width="11.7109375" style="1" customWidth="1"/>
    <col min="15" max="27" width="9.140625" style="1"/>
    <col min="28" max="28" width="46" style="52" hidden="1" customWidth="1"/>
    <col min="29" max="31" width="0" style="52" hidden="1" customWidth="1"/>
    <col min="32" max="32" width="35.5703125" style="52" hidden="1" customWidth="1"/>
    <col min="33" max="33" width="9.140625" style="52" hidden="1" customWidth="1"/>
    <col min="34" max="35" width="0" style="52" hidden="1" customWidth="1"/>
    <col min="36" max="36" width="12.42578125" style="52" hidden="1" customWidth="1"/>
    <col min="37" max="37" width="57.28515625" style="52" hidden="1" customWidth="1"/>
    <col min="38" max="38" width="9.140625" style="1"/>
    <col min="39" max="39" width="46" style="1" customWidth="1"/>
    <col min="40" max="16384" width="9.140625" style="1"/>
  </cols>
  <sheetData>
    <row r="1" spans="1:37" ht="18.75" customHeight="1">
      <c r="A1" s="238" t="s">
        <v>527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  <c r="AB1" s="52" t="s">
        <v>114</v>
      </c>
      <c r="AF1" s="52" t="s">
        <v>112</v>
      </c>
      <c r="AJ1" s="52">
        <v>411</v>
      </c>
      <c r="AK1" s="52" t="s">
        <v>9</v>
      </c>
    </row>
    <row r="2" spans="1:37" ht="20.25" customHeight="1">
      <c r="A2" s="241" t="s">
        <v>528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AB2" s="52" t="s">
        <v>115</v>
      </c>
      <c r="AF2" s="52" t="s">
        <v>254</v>
      </c>
      <c r="AJ2" s="52">
        <v>412</v>
      </c>
      <c r="AK2" s="52" t="s">
        <v>10</v>
      </c>
    </row>
    <row r="3" spans="1:37" ht="15.75" customHeight="1">
      <c r="A3" s="66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63"/>
      <c r="AB3" s="52" t="s">
        <v>116</v>
      </c>
      <c r="AF3" s="52" t="s">
        <v>111</v>
      </c>
      <c r="AJ3" s="52">
        <v>413</v>
      </c>
      <c r="AK3" s="52" t="s">
        <v>11</v>
      </c>
    </row>
    <row r="4" spans="1:37">
      <c r="A4" s="327" t="s">
        <v>317</v>
      </c>
      <c r="B4" s="327"/>
      <c r="C4" s="327"/>
      <c r="D4" s="324" t="str">
        <f>IF('Tab 1. - Програм'!$D$5="","",'Tab 1. - Програм'!$D$5)</f>
        <v/>
      </c>
      <c r="E4" s="281"/>
      <c r="F4" s="281"/>
      <c r="G4" s="281"/>
      <c r="H4" s="281"/>
      <c r="I4" s="281"/>
      <c r="J4" s="281"/>
      <c r="K4" s="81"/>
      <c r="L4" s="22"/>
      <c r="M4" s="22"/>
      <c r="N4" s="23"/>
      <c r="AB4" s="52" t="s">
        <v>117</v>
      </c>
      <c r="AF4" s="52" t="s">
        <v>255</v>
      </c>
      <c r="AJ4" s="52">
        <v>414</v>
      </c>
      <c r="AK4" s="52" t="s">
        <v>12</v>
      </c>
    </row>
    <row r="5" spans="1:37">
      <c r="A5" s="327" t="s">
        <v>67</v>
      </c>
      <c r="B5" s="327"/>
      <c r="C5" s="327"/>
      <c r="D5" s="63" t="str">
        <f>'Tab 1. - Програм'!$D$6</f>
        <v/>
      </c>
      <c r="E5" s="71"/>
      <c r="F5" s="72"/>
      <c r="G5" s="72"/>
      <c r="H5" s="73"/>
      <c r="I5" s="73"/>
      <c r="J5" s="73"/>
      <c r="K5" s="73"/>
      <c r="L5" s="74"/>
      <c r="M5" s="74"/>
      <c r="N5" s="23"/>
      <c r="AB5" s="52" t="s">
        <v>118</v>
      </c>
      <c r="AF5" s="52" t="s">
        <v>113</v>
      </c>
      <c r="AJ5" s="52">
        <v>415</v>
      </c>
      <c r="AK5" s="52" t="s">
        <v>38</v>
      </c>
    </row>
    <row r="6" spans="1:37">
      <c r="A6" s="327" t="s">
        <v>68</v>
      </c>
      <c r="B6" s="327"/>
      <c r="C6" s="327"/>
      <c r="D6" s="371"/>
      <c r="E6" s="372"/>
      <c r="F6" s="372"/>
      <c r="G6" s="372"/>
      <c r="H6" s="372"/>
      <c r="I6" s="372"/>
      <c r="J6" s="372"/>
      <c r="K6" s="372"/>
      <c r="L6" s="372"/>
      <c r="M6" s="372"/>
      <c r="N6" s="373"/>
      <c r="AB6" s="52" t="s">
        <v>119</v>
      </c>
      <c r="AF6" s="52" t="s">
        <v>256</v>
      </c>
      <c r="AJ6" s="52">
        <v>416</v>
      </c>
      <c r="AK6" s="52" t="s">
        <v>39</v>
      </c>
    </row>
    <row r="7" spans="1:37" ht="15" customHeight="1">
      <c r="A7" s="327" t="s">
        <v>315</v>
      </c>
      <c r="B7" s="327"/>
      <c r="C7" s="327"/>
      <c r="D7" s="329"/>
      <c r="E7" s="280"/>
      <c r="F7" s="280"/>
      <c r="G7" s="280"/>
      <c r="H7" s="280"/>
      <c r="I7" s="280"/>
      <c r="J7" s="280"/>
      <c r="K7" s="80"/>
      <c r="L7" s="49"/>
      <c r="M7" s="49"/>
      <c r="N7" s="152"/>
      <c r="AB7" s="52" t="s">
        <v>120</v>
      </c>
      <c r="AF7" s="52" t="s">
        <v>257</v>
      </c>
      <c r="AJ7" s="52">
        <v>417</v>
      </c>
      <c r="AK7" s="52" t="s">
        <v>40</v>
      </c>
    </row>
    <row r="8" spans="1:37" ht="26.25" customHeight="1">
      <c r="A8" s="328" t="s">
        <v>270</v>
      </c>
      <c r="B8" s="328"/>
      <c r="C8" s="328"/>
      <c r="D8" s="383"/>
      <c r="E8" s="384"/>
      <c r="F8" s="384"/>
      <c r="G8" s="384"/>
      <c r="H8" s="384"/>
      <c r="I8" s="384"/>
      <c r="J8" s="384"/>
      <c r="K8" s="384"/>
      <c r="L8" s="384"/>
      <c r="M8" s="384"/>
      <c r="N8" s="385"/>
      <c r="AB8" s="52" t="s">
        <v>121</v>
      </c>
      <c r="AF8" s="52" t="s">
        <v>258</v>
      </c>
      <c r="AJ8" s="52">
        <v>418</v>
      </c>
      <c r="AK8" s="52" t="s">
        <v>13</v>
      </c>
    </row>
    <row r="9" spans="1:37" ht="30" customHeight="1">
      <c r="A9" s="317" t="s">
        <v>289</v>
      </c>
      <c r="B9" s="318"/>
      <c r="C9" s="319"/>
      <c r="D9" s="383"/>
      <c r="E9" s="384"/>
      <c r="F9" s="384"/>
      <c r="G9" s="384"/>
      <c r="H9" s="384"/>
      <c r="I9" s="384"/>
      <c r="J9" s="384"/>
      <c r="K9" s="384"/>
      <c r="L9" s="384"/>
      <c r="M9" s="384"/>
      <c r="N9" s="385"/>
      <c r="AB9" s="52" t="s">
        <v>122</v>
      </c>
      <c r="AF9" s="52" t="s">
        <v>259</v>
      </c>
      <c r="AJ9" s="52">
        <v>421</v>
      </c>
      <c r="AK9" s="52" t="s">
        <v>41</v>
      </c>
    </row>
    <row r="10" spans="1:37" ht="30" customHeight="1">
      <c r="A10" s="326" t="s">
        <v>296</v>
      </c>
      <c r="B10" s="326"/>
      <c r="C10" s="326"/>
      <c r="D10" s="386"/>
      <c r="E10" s="387"/>
      <c r="F10" s="387"/>
      <c r="G10" s="387"/>
      <c r="H10" s="387"/>
      <c r="I10" s="387"/>
      <c r="J10" s="387"/>
      <c r="K10" s="387"/>
      <c r="L10" s="387"/>
      <c r="M10" s="387"/>
      <c r="N10" s="388"/>
      <c r="AB10" s="52" t="s">
        <v>123</v>
      </c>
      <c r="AF10" s="52" t="s">
        <v>260</v>
      </c>
      <c r="AJ10" s="52">
        <v>422</v>
      </c>
      <c r="AK10" s="52" t="s">
        <v>42</v>
      </c>
    </row>
    <row r="11" spans="1:37" ht="30.75" customHeight="1">
      <c r="A11" s="326" t="s">
        <v>316</v>
      </c>
      <c r="B11" s="326"/>
      <c r="C11" s="326"/>
      <c r="D11" s="386"/>
      <c r="E11" s="387"/>
      <c r="F11" s="387"/>
      <c r="G11" s="387"/>
      <c r="H11" s="387"/>
      <c r="I11" s="387"/>
      <c r="J11" s="387"/>
      <c r="K11" s="387"/>
      <c r="L11" s="387"/>
      <c r="M11" s="387"/>
      <c r="N11" s="388"/>
      <c r="AB11" s="52" t="s">
        <v>124</v>
      </c>
      <c r="AF11" s="52" t="s">
        <v>261</v>
      </c>
      <c r="AJ11" s="52">
        <v>423</v>
      </c>
      <c r="AK11" s="52" t="s">
        <v>43</v>
      </c>
    </row>
    <row r="12" spans="1:37" ht="30.75" customHeight="1">
      <c r="A12" s="317" t="s">
        <v>85</v>
      </c>
      <c r="B12" s="318"/>
      <c r="C12" s="319"/>
      <c r="D12" s="386"/>
      <c r="E12" s="387"/>
      <c r="F12" s="387"/>
      <c r="G12" s="387"/>
      <c r="H12" s="387"/>
      <c r="I12" s="387"/>
      <c r="J12" s="387"/>
      <c r="K12" s="387"/>
      <c r="L12" s="387"/>
      <c r="M12" s="387"/>
      <c r="N12" s="388"/>
      <c r="AB12" s="52" t="s">
        <v>125</v>
      </c>
      <c r="AF12" s="52" t="s">
        <v>262</v>
      </c>
      <c r="AJ12" s="52">
        <v>424</v>
      </c>
      <c r="AK12" s="52" t="s">
        <v>44</v>
      </c>
    </row>
    <row r="13" spans="1:37" ht="30.75" customHeight="1">
      <c r="A13" s="317" t="s">
        <v>93</v>
      </c>
      <c r="B13" s="318"/>
      <c r="C13" s="319"/>
      <c r="D13" s="213" t="s">
        <v>94</v>
      </c>
      <c r="E13" s="389"/>
      <c r="F13" s="389"/>
      <c r="G13" s="389"/>
      <c r="H13" s="389"/>
      <c r="I13" s="389"/>
      <c r="J13" s="389"/>
      <c r="K13" s="389"/>
      <c r="L13" s="389"/>
      <c r="M13" s="389"/>
      <c r="N13" s="214"/>
      <c r="AB13" s="52" t="s">
        <v>126</v>
      </c>
      <c r="AF13" s="52" t="s">
        <v>263</v>
      </c>
      <c r="AJ13" s="52">
        <v>425</v>
      </c>
      <c r="AK13" s="52" t="s">
        <v>45</v>
      </c>
    </row>
    <row r="14" spans="1:37" ht="30" customHeight="1">
      <c r="A14" s="317" t="s">
        <v>95</v>
      </c>
      <c r="B14" s="318"/>
      <c r="C14" s="319"/>
      <c r="D14" s="213" t="s">
        <v>96</v>
      </c>
      <c r="E14" s="389"/>
      <c r="F14" s="389"/>
      <c r="G14" s="389"/>
      <c r="H14" s="389"/>
      <c r="I14" s="389"/>
      <c r="J14" s="389"/>
      <c r="K14" s="389"/>
      <c r="L14" s="389"/>
      <c r="M14" s="389"/>
      <c r="N14" s="214"/>
      <c r="AB14" s="52" t="s">
        <v>127</v>
      </c>
      <c r="AF14" s="52" t="s">
        <v>264</v>
      </c>
      <c r="AJ14" s="52">
        <v>426</v>
      </c>
      <c r="AK14" s="52" t="s">
        <v>14</v>
      </c>
    </row>
    <row r="15" spans="1:37" ht="27" customHeight="1">
      <c r="A15" s="330" t="s">
        <v>97</v>
      </c>
      <c r="B15" s="331"/>
      <c r="C15" s="332"/>
      <c r="D15" s="390" t="s">
        <v>98</v>
      </c>
      <c r="E15" s="391"/>
      <c r="F15" s="391"/>
      <c r="G15" s="391"/>
      <c r="H15" s="391"/>
      <c r="I15" s="391"/>
      <c r="J15" s="391"/>
      <c r="K15" s="391"/>
      <c r="L15" s="391"/>
      <c r="M15" s="391"/>
      <c r="N15" s="392"/>
      <c r="AB15" s="52" t="s">
        <v>128</v>
      </c>
      <c r="AF15" s="52" t="s">
        <v>265</v>
      </c>
      <c r="AJ15" s="52">
        <v>431</v>
      </c>
      <c r="AK15" s="52" t="s">
        <v>46</v>
      </c>
    </row>
    <row r="16" spans="1:37" ht="27.75" customHeight="1">
      <c r="A16" s="326" t="s">
        <v>408</v>
      </c>
      <c r="B16" s="326"/>
      <c r="C16" s="326"/>
      <c r="D16" s="213"/>
      <c r="E16" s="389"/>
      <c r="F16" s="389"/>
      <c r="G16" s="389"/>
      <c r="H16" s="389"/>
      <c r="I16" s="389"/>
      <c r="J16" s="389"/>
      <c r="K16" s="389"/>
      <c r="L16" s="389"/>
      <c r="M16" s="389"/>
      <c r="N16" s="214"/>
      <c r="AB16" s="52" t="s">
        <v>129</v>
      </c>
      <c r="AF16" s="52" t="s">
        <v>266</v>
      </c>
      <c r="AJ16" s="52">
        <v>432</v>
      </c>
      <c r="AK16" s="52" t="s">
        <v>47</v>
      </c>
    </row>
    <row r="17" spans="1:37" ht="1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AB17" s="52" t="s">
        <v>130</v>
      </c>
      <c r="AJ17" s="52">
        <v>433</v>
      </c>
      <c r="AK17" s="52" t="s">
        <v>48</v>
      </c>
    </row>
    <row r="18" spans="1:37" ht="15" customHeight="1">
      <c r="A18" s="320"/>
      <c r="B18" s="200" t="s">
        <v>86</v>
      </c>
      <c r="C18" s="200"/>
      <c r="D18" s="200"/>
      <c r="E18" s="321" t="s">
        <v>381</v>
      </c>
      <c r="F18" s="321"/>
      <c r="G18" s="321"/>
      <c r="H18" s="321"/>
      <c r="I18" s="321"/>
      <c r="J18" s="321"/>
      <c r="K18" s="321"/>
      <c r="L18" s="321"/>
      <c r="M18" s="321"/>
      <c r="N18" s="321"/>
      <c r="AB18" s="52" t="s">
        <v>132</v>
      </c>
      <c r="AJ18" s="52">
        <v>435</v>
      </c>
      <c r="AK18" s="52" t="s">
        <v>15</v>
      </c>
    </row>
    <row r="19" spans="1:37" ht="63.75" customHeight="1">
      <c r="A19" s="320"/>
      <c r="B19" s="200"/>
      <c r="C19" s="200"/>
      <c r="D19" s="200"/>
      <c r="E19" s="200" t="s">
        <v>87</v>
      </c>
      <c r="F19" s="200"/>
      <c r="G19" s="200"/>
      <c r="H19" s="193" t="s">
        <v>530</v>
      </c>
      <c r="I19" s="193" t="s">
        <v>295</v>
      </c>
      <c r="J19" s="193" t="s">
        <v>522</v>
      </c>
      <c r="K19" s="193" t="s">
        <v>531</v>
      </c>
      <c r="L19" s="200" t="s">
        <v>405</v>
      </c>
      <c r="M19" s="200"/>
      <c r="N19" s="200"/>
      <c r="AB19" s="52" t="s">
        <v>133</v>
      </c>
      <c r="AJ19" s="52">
        <v>441</v>
      </c>
      <c r="AK19" s="52" t="s">
        <v>50</v>
      </c>
    </row>
    <row r="20" spans="1:37">
      <c r="A20" s="325">
        <v>1</v>
      </c>
      <c r="B20" s="333"/>
      <c r="C20" s="334"/>
      <c r="D20" s="335"/>
      <c r="E20" s="323"/>
      <c r="F20" s="323"/>
      <c r="G20" s="323"/>
      <c r="H20" s="162"/>
      <c r="I20" s="162"/>
      <c r="J20" s="162"/>
      <c r="K20" s="162"/>
      <c r="L20" s="322"/>
      <c r="M20" s="322"/>
      <c r="N20" s="322"/>
      <c r="AB20" s="52" t="s">
        <v>134</v>
      </c>
      <c r="AJ20" s="52">
        <v>442</v>
      </c>
      <c r="AK20" s="52" t="s">
        <v>51</v>
      </c>
    </row>
    <row r="21" spans="1:37">
      <c r="A21" s="325"/>
      <c r="B21" s="336"/>
      <c r="C21" s="337"/>
      <c r="D21" s="338"/>
      <c r="E21" s="323"/>
      <c r="F21" s="323"/>
      <c r="G21" s="323"/>
      <c r="H21" s="162"/>
      <c r="I21" s="162"/>
      <c r="J21" s="162"/>
      <c r="K21" s="162"/>
      <c r="L21" s="322"/>
      <c r="M21" s="322"/>
      <c r="N21" s="322"/>
      <c r="AB21" s="52" t="s">
        <v>135</v>
      </c>
      <c r="AJ21" s="52">
        <v>443</v>
      </c>
      <c r="AK21" s="52" t="s">
        <v>16</v>
      </c>
    </row>
    <row r="22" spans="1:37">
      <c r="A22" s="325"/>
      <c r="B22" s="339"/>
      <c r="C22" s="340"/>
      <c r="D22" s="341"/>
      <c r="E22" s="323"/>
      <c r="F22" s="323"/>
      <c r="G22" s="323"/>
      <c r="H22" s="162"/>
      <c r="I22" s="162"/>
      <c r="J22" s="162"/>
      <c r="K22" s="162"/>
      <c r="L22" s="322"/>
      <c r="M22" s="322"/>
      <c r="N22" s="322"/>
      <c r="AB22" s="52" t="s">
        <v>136</v>
      </c>
      <c r="AJ22" s="52">
        <v>444</v>
      </c>
      <c r="AK22" s="52" t="s">
        <v>17</v>
      </c>
    </row>
    <row r="23" spans="1:37">
      <c r="A23" s="35"/>
      <c r="B23" s="35"/>
      <c r="C23" s="35"/>
      <c r="D23" s="35"/>
      <c r="E23" s="39"/>
      <c r="F23" s="35"/>
      <c r="G23" s="35"/>
      <c r="H23" s="35"/>
      <c r="I23" s="35"/>
      <c r="J23" s="35"/>
      <c r="K23" s="35"/>
      <c r="L23" s="35"/>
      <c r="M23" s="35"/>
      <c r="AB23" s="52" t="s">
        <v>137</v>
      </c>
      <c r="AJ23" s="52">
        <v>4511</v>
      </c>
      <c r="AK23" s="52" t="s">
        <v>267</v>
      </c>
    </row>
    <row r="24" spans="1:37" ht="15" hidden="1" customHeight="1">
      <c r="A24" s="320"/>
      <c r="B24" s="200" t="s">
        <v>86</v>
      </c>
      <c r="C24" s="200"/>
      <c r="D24" s="200"/>
      <c r="E24" s="321" t="s">
        <v>382</v>
      </c>
      <c r="F24" s="321"/>
      <c r="G24" s="321"/>
      <c r="H24" s="321"/>
      <c r="I24" s="321"/>
      <c r="J24" s="321"/>
      <c r="K24" s="321"/>
      <c r="L24" s="321"/>
      <c r="M24" s="321"/>
      <c r="N24" s="321"/>
      <c r="AB24" s="52" t="s">
        <v>138</v>
      </c>
      <c r="AJ24" s="52">
        <v>4512</v>
      </c>
      <c r="AK24" s="52" t="s">
        <v>268</v>
      </c>
    </row>
    <row r="25" spans="1:37" ht="49.5" hidden="1" customHeight="1">
      <c r="A25" s="320"/>
      <c r="B25" s="200"/>
      <c r="C25" s="200"/>
      <c r="D25" s="200"/>
      <c r="E25" s="200" t="s">
        <v>87</v>
      </c>
      <c r="F25" s="200"/>
      <c r="G25" s="200"/>
      <c r="H25" s="186" t="s">
        <v>521</v>
      </c>
      <c r="I25" s="186" t="s">
        <v>294</v>
      </c>
      <c r="J25" s="186" t="s">
        <v>295</v>
      </c>
      <c r="K25" s="186" t="s">
        <v>522</v>
      </c>
      <c r="L25" s="200" t="s">
        <v>405</v>
      </c>
      <c r="M25" s="200"/>
      <c r="N25" s="200"/>
      <c r="AB25" s="52" t="s">
        <v>139</v>
      </c>
      <c r="AJ25" s="52">
        <v>452</v>
      </c>
      <c r="AK25" s="52" t="s">
        <v>52</v>
      </c>
    </row>
    <row r="26" spans="1:37" hidden="1">
      <c r="A26" s="325">
        <v>2</v>
      </c>
      <c r="B26" s="333"/>
      <c r="C26" s="334"/>
      <c r="D26" s="335"/>
      <c r="E26" s="323"/>
      <c r="F26" s="323"/>
      <c r="G26" s="323"/>
      <c r="H26" s="162"/>
      <c r="I26" s="162"/>
      <c r="J26" s="162"/>
      <c r="K26" s="162"/>
      <c r="L26" s="369"/>
      <c r="M26" s="369"/>
      <c r="N26" s="369"/>
      <c r="AB26" s="52" t="s">
        <v>140</v>
      </c>
      <c r="AJ26" s="52">
        <v>453</v>
      </c>
      <c r="AK26" s="52" t="s">
        <v>53</v>
      </c>
    </row>
    <row r="27" spans="1:37" hidden="1">
      <c r="A27" s="325"/>
      <c r="B27" s="336"/>
      <c r="C27" s="337"/>
      <c r="D27" s="338"/>
      <c r="E27" s="323"/>
      <c r="F27" s="323"/>
      <c r="G27" s="323"/>
      <c r="H27" s="162"/>
      <c r="I27" s="162"/>
      <c r="J27" s="162"/>
      <c r="K27" s="162"/>
      <c r="L27" s="369"/>
      <c r="M27" s="369"/>
      <c r="N27" s="369"/>
      <c r="AB27" s="52" t="s">
        <v>141</v>
      </c>
      <c r="AJ27" s="52">
        <v>454</v>
      </c>
      <c r="AK27" s="52" t="s">
        <v>18</v>
      </c>
    </row>
    <row r="28" spans="1:37" hidden="1">
      <c r="A28" s="325"/>
      <c r="B28" s="339"/>
      <c r="C28" s="340"/>
      <c r="D28" s="341"/>
      <c r="E28" s="323"/>
      <c r="F28" s="323"/>
      <c r="G28" s="323"/>
      <c r="H28" s="162"/>
      <c r="I28" s="162"/>
      <c r="J28" s="162"/>
      <c r="K28" s="162"/>
      <c r="L28" s="369"/>
      <c r="M28" s="369"/>
      <c r="N28" s="369"/>
      <c r="AB28" s="52" t="s">
        <v>142</v>
      </c>
      <c r="AJ28" s="52">
        <v>461</v>
      </c>
      <c r="AK28" s="52" t="s">
        <v>19</v>
      </c>
    </row>
    <row r="29" spans="1:37" hidden="1">
      <c r="A29" s="35"/>
      <c r="B29" s="35"/>
      <c r="C29" s="35"/>
      <c r="D29" s="35"/>
      <c r="E29" s="39"/>
      <c r="F29" s="35"/>
      <c r="G29" s="35"/>
      <c r="H29" s="35"/>
      <c r="I29" s="35"/>
      <c r="J29" s="35"/>
      <c r="K29" s="35"/>
      <c r="L29" s="35"/>
      <c r="M29" s="35"/>
      <c r="AB29" s="52" t="s">
        <v>143</v>
      </c>
      <c r="AJ29" s="52">
        <v>462</v>
      </c>
      <c r="AK29" s="52" t="s">
        <v>20</v>
      </c>
    </row>
    <row r="30" spans="1:37" ht="15" hidden="1" customHeight="1">
      <c r="A30" s="320"/>
      <c r="B30" s="200" t="s">
        <v>86</v>
      </c>
      <c r="C30" s="200"/>
      <c r="D30" s="200"/>
      <c r="E30" s="321" t="s">
        <v>382</v>
      </c>
      <c r="F30" s="321"/>
      <c r="G30" s="321"/>
      <c r="H30" s="321"/>
      <c r="I30" s="321"/>
      <c r="J30" s="321"/>
      <c r="K30" s="321"/>
      <c r="L30" s="321"/>
      <c r="M30" s="321"/>
      <c r="N30" s="321"/>
      <c r="AB30" s="52" t="s">
        <v>145</v>
      </c>
      <c r="AJ30" s="52">
        <v>4632</v>
      </c>
      <c r="AK30" s="52" t="s">
        <v>22</v>
      </c>
    </row>
    <row r="31" spans="1:37" ht="63.75" hidden="1" customHeight="1">
      <c r="A31" s="320"/>
      <c r="B31" s="200"/>
      <c r="C31" s="200"/>
      <c r="D31" s="200"/>
      <c r="E31" s="219" t="s">
        <v>87</v>
      </c>
      <c r="F31" s="224"/>
      <c r="G31" s="220"/>
      <c r="H31" s="186" t="s">
        <v>521</v>
      </c>
      <c r="I31" s="186" t="s">
        <v>294</v>
      </c>
      <c r="J31" s="186" t="s">
        <v>295</v>
      </c>
      <c r="K31" s="186" t="s">
        <v>522</v>
      </c>
      <c r="L31" s="200" t="s">
        <v>405</v>
      </c>
      <c r="M31" s="200"/>
      <c r="N31" s="200"/>
      <c r="AB31" s="52" t="s">
        <v>146</v>
      </c>
      <c r="AJ31" s="52">
        <v>464</v>
      </c>
      <c r="AK31" s="52" t="s">
        <v>23</v>
      </c>
    </row>
    <row r="32" spans="1:37" hidden="1">
      <c r="A32" s="325">
        <v>3</v>
      </c>
      <c r="B32" s="342"/>
      <c r="C32" s="343"/>
      <c r="D32" s="344"/>
      <c r="E32" s="369"/>
      <c r="F32" s="369"/>
      <c r="G32" s="369"/>
      <c r="H32" s="34"/>
      <c r="I32" s="34"/>
      <c r="J32" s="34"/>
      <c r="K32" s="34"/>
      <c r="L32" s="369"/>
      <c r="M32" s="369"/>
      <c r="N32" s="369"/>
      <c r="AB32" s="52" t="s">
        <v>147</v>
      </c>
      <c r="AJ32" s="52">
        <v>465</v>
      </c>
      <c r="AK32" s="52" t="s">
        <v>24</v>
      </c>
    </row>
    <row r="33" spans="1:37" hidden="1">
      <c r="A33" s="325"/>
      <c r="B33" s="345"/>
      <c r="C33" s="346"/>
      <c r="D33" s="347"/>
      <c r="E33" s="369"/>
      <c r="F33" s="369"/>
      <c r="G33" s="369"/>
      <c r="H33" s="34"/>
      <c r="I33" s="34"/>
      <c r="J33" s="34"/>
      <c r="K33" s="34"/>
      <c r="L33" s="369"/>
      <c r="M33" s="369"/>
      <c r="N33" s="369"/>
      <c r="AB33" s="52" t="s">
        <v>148</v>
      </c>
      <c r="AJ33" s="52">
        <v>472</v>
      </c>
      <c r="AK33" s="52" t="s">
        <v>25</v>
      </c>
    </row>
    <row r="34" spans="1:37" hidden="1">
      <c r="A34" s="325"/>
      <c r="B34" s="348"/>
      <c r="C34" s="349"/>
      <c r="D34" s="350"/>
      <c r="E34" s="369"/>
      <c r="F34" s="369"/>
      <c r="G34" s="369"/>
      <c r="H34" s="34"/>
      <c r="I34" s="34"/>
      <c r="J34" s="34"/>
      <c r="K34" s="34"/>
      <c r="L34" s="369"/>
      <c r="M34" s="369"/>
      <c r="N34" s="369"/>
      <c r="AB34" s="52" t="s">
        <v>149</v>
      </c>
      <c r="AJ34" s="52">
        <v>481</v>
      </c>
      <c r="AK34" s="52" t="s">
        <v>54</v>
      </c>
    </row>
    <row r="35" spans="1:37" hidden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AB35" s="52" t="s">
        <v>150</v>
      </c>
      <c r="AJ35" s="52">
        <v>482</v>
      </c>
      <c r="AK35" s="52" t="s">
        <v>55</v>
      </c>
    </row>
    <row r="36" spans="1:37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AB36" s="52" t="s">
        <v>151</v>
      </c>
      <c r="AJ36" s="52">
        <v>483</v>
      </c>
      <c r="AK36" s="52" t="s">
        <v>56</v>
      </c>
    </row>
    <row r="37" spans="1:37" ht="30" customHeight="1">
      <c r="A37" s="289" t="s">
        <v>303</v>
      </c>
      <c r="B37" s="289" t="s">
        <v>1</v>
      </c>
      <c r="C37" s="291" t="s">
        <v>0</v>
      </c>
      <c r="D37" s="292"/>
      <c r="E37" s="216" t="s">
        <v>532</v>
      </c>
      <c r="F37" s="217"/>
      <c r="G37" s="216" t="s">
        <v>384</v>
      </c>
      <c r="H37" s="217"/>
      <c r="I37" s="216" t="s">
        <v>520</v>
      </c>
      <c r="J37" s="217"/>
      <c r="K37" s="216" t="s">
        <v>533</v>
      </c>
      <c r="L37" s="217"/>
      <c r="M37" s="200" t="s">
        <v>534</v>
      </c>
      <c r="N37" s="200"/>
      <c r="AB37" s="52" t="s">
        <v>152</v>
      </c>
      <c r="AJ37" s="52">
        <v>484</v>
      </c>
      <c r="AK37" s="52" t="s">
        <v>57</v>
      </c>
    </row>
    <row r="38" spans="1:37" ht="30" customHeight="1">
      <c r="A38" s="290"/>
      <c r="B38" s="290"/>
      <c r="C38" s="293"/>
      <c r="D38" s="294"/>
      <c r="E38" s="78" t="s">
        <v>377</v>
      </c>
      <c r="F38" s="78" t="s">
        <v>378</v>
      </c>
      <c r="G38" s="78" t="s">
        <v>377</v>
      </c>
      <c r="H38" s="78" t="s">
        <v>378</v>
      </c>
      <c r="I38" s="78" t="s">
        <v>377</v>
      </c>
      <c r="J38" s="78" t="s">
        <v>378</v>
      </c>
      <c r="K38" s="78" t="s">
        <v>377</v>
      </c>
      <c r="L38" s="78" t="s">
        <v>378</v>
      </c>
      <c r="M38" s="78" t="s">
        <v>377</v>
      </c>
      <c r="N38" s="78" t="s">
        <v>378</v>
      </c>
    </row>
    <row r="39" spans="1:37" ht="15" customHeight="1">
      <c r="A39" s="175" t="s">
        <v>304</v>
      </c>
      <c r="B39" s="176">
        <v>422000</v>
      </c>
      <c r="C39" s="353" t="e">
        <f>IF(B39="","",VLOOKUP(B39,#REF!,2,FALSE))</f>
        <v>#REF!</v>
      </c>
      <c r="D39" s="354"/>
      <c r="E39" s="177">
        <f>SUM(E40:E42)</f>
        <v>0</v>
      </c>
      <c r="F39" s="177">
        <f t="shared" ref="F39:L39" si="0">SUM(F40:F42)</f>
        <v>0</v>
      </c>
      <c r="G39" s="177">
        <f t="shared" si="0"/>
        <v>0</v>
      </c>
      <c r="H39" s="177">
        <f t="shared" si="0"/>
        <v>0</v>
      </c>
      <c r="I39" s="177">
        <f t="shared" si="0"/>
        <v>0</v>
      </c>
      <c r="J39" s="177">
        <f t="shared" si="0"/>
        <v>0</v>
      </c>
      <c r="K39" s="177">
        <f t="shared" si="0"/>
        <v>0</v>
      </c>
      <c r="L39" s="177">
        <f t="shared" si="0"/>
        <v>0</v>
      </c>
      <c r="M39" s="177">
        <f>SUM(G39,I39,K39)</f>
        <v>0</v>
      </c>
      <c r="N39" s="181">
        <f>SUM(H39,J39,L39)</f>
        <v>0</v>
      </c>
      <c r="AB39" s="52" t="s">
        <v>153</v>
      </c>
      <c r="AJ39" s="52">
        <v>485</v>
      </c>
      <c r="AK39" s="52" t="s">
        <v>58</v>
      </c>
    </row>
    <row r="40" spans="1:37" hidden="1">
      <c r="A40" s="178" t="s">
        <v>305</v>
      </c>
      <c r="B40" s="176"/>
      <c r="C40" s="307" t="str">
        <f>IF(B40="","",VLOOKUP(B40,#REF!,2,FALSE))</f>
        <v/>
      </c>
      <c r="D40" s="308"/>
      <c r="E40" s="179"/>
      <c r="F40" s="180"/>
      <c r="G40" s="180"/>
      <c r="H40" s="180"/>
      <c r="I40" s="180"/>
      <c r="J40" s="180"/>
      <c r="K40" s="180"/>
      <c r="L40" s="180"/>
      <c r="M40" s="179">
        <f t="shared" ref="M40:M131" si="1">SUM(G40,I40,K40)</f>
        <v>0</v>
      </c>
      <c r="N40" s="182">
        <f t="shared" ref="N40:N131" si="2">SUM(H40,J40,L40)</f>
        <v>0</v>
      </c>
      <c r="AB40" s="52" t="s">
        <v>154</v>
      </c>
      <c r="AJ40" s="52">
        <v>489</v>
      </c>
      <c r="AK40" s="52" t="s">
        <v>26</v>
      </c>
    </row>
    <row r="41" spans="1:37" hidden="1">
      <c r="A41" s="178" t="s">
        <v>306</v>
      </c>
      <c r="B41" s="176"/>
      <c r="C41" s="307" t="str">
        <f>IF(B41="","",VLOOKUP(B41,#REF!,2,FALSE))</f>
        <v/>
      </c>
      <c r="D41" s="308"/>
      <c r="E41" s="179"/>
      <c r="F41" s="180"/>
      <c r="G41" s="180"/>
      <c r="H41" s="180"/>
      <c r="I41" s="180"/>
      <c r="J41" s="180"/>
      <c r="K41" s="180"/>
      <c r="L41" s="180"/>
      <c r="M41" s="179">
        <f t="shared" si="1"/>
        <v>0</v>
      </c>
      <c r="N41" s="182">
        <f t="shared" si="2"/>
        <v>0</v>
      </c>
      <c r="AB41" s="52" t="s">
        <v>155</v>
      </c>
      <c r="AJ41" s="52">
        <v>494</v>
      </c>
      <c r="AK41" s="52" t="s">
        <v>27</v>
      </c>
    </row>
    <row r="42" spans="1:37" hidden="1">
      <c r="A42" s="178" t="s">
        <v>307</v>
      </c>
      <c r="B42" s="176"/>
      <c r="C42" s="307" t="str">
        <f>IF(B42="","",VLOOKUP(B42,#REF!,2,FALSE))</f>
        <v/>
      </c>
      <c r="D42" s="308"/>
      <c r="E42" s="179"/>
      <c r="F42" s="180"/>
      <c r="G42" s="180"/>
      <c r="H42" s="180"/>
      <c r="I42" s="180"/>
      <c r="J42" s="180"/>
      <c r="K42" s="180"/>
      <c r="L42" s="180"/>
      <c r="M42" s="179">
        <f t="shared" si="1"/>
        <v>0</v>
      </c>
      <c r="N42" s="182">
        <f t="shared" si="2"/>
        <v>0</v>
      </c>
      <c r="AB42" s="52" t="s">
        <v>156</v>
      </c>
      <c r="AJ42" s="52">
        <v>495</v>
      </c>
      <c r="AK42" s="52" t="s">
        <v>28</v>
      </c>
    </row>
    <row r="43" spans="1:37" ht="15" customHeight="1">
      <c r="A43" s="175" t="s">
        <v>308</v>
      </c>
      <c r="B43" s="176">
        <v>423000</v>
      </c>
      <c r="C43" s="309" t="e">
        <f>IF(B43="","",VLOOKUP(B43,#REF!,2,FALSE))</f>
        <v>#REF!</v>
      </c>
      <c r="D43" s="310"/>
      <c r="E43" s="177">
        <f>SUM(E44:E46)</f>
        <v>0</v>
      </c>
      <c r="F43" s="177">
        <f t="shared" ref="F43:L43" si="3">SUM(F44:F46)</f>
        <v>0</v>
      </c>
      <c r="G43" s="177">
        <f t="shared" si="3"/>
        <v>0</v>
      </c>
      <c r="H43" s="177">
        <f t="shared" si="3"/>
        <v>0</v>
      </c>
      <c r="I43" s="177">
        <f t="shared" si="3"/>
        <v>0</v>
      </c>
      <c r="J43" s="177">
        <f t="shared" si="3"/>
        <v>0</v>
      </c>
      <c r="K43" s="177">
        <f t="shared" si="3"/>
        <v>0</v>
      </c>
      <c r="L43" s="177">
        <f t="shared" si="3"/>
        <v>0</v>
      </c>
      <c r="M43" s="177">
        <f t="shared" si="1"/>
        <v>0</v>
      </c>
      <c r="N43" s="181">
        <f t="shared" si="2"/>
        <v>0</v>
      </c>
    </row>
    <row r="44" spans="1:37" hidden="1">
      <c r="A44" s="178" t="s">
        <v>309</v>
      </c>
      <c r="B44" s="176"/>
      <c r="C44" s="307" t="str">
        <f>IF(B44="","",VLOOKUP(B44,#REF!,2,FALSE))</f>
        <v/>
      </c>
      <c r="D44" s="308"/>
      <c r="E44" s="179"/>
      <c r="F44" s="180"/>
      <c r="G44" s="180"/>
      <c r="H44" s="180"/>
      <c r="I44" s="180"/>
      <c r="J44" s="180"/>
      <c r="K44" s="180"/>
      <c r="L44" s="180"/>
      <c r="M44" s="179">
        <f t="shared" si="1"/>
        <v>0</v>
      </c>
      <c r="N44" s="182">
        <f t="shared" si="2"/>
        <v>0</v>
      </c>
    </row>
    <row r="45" spans="1:37" hidden="1">
      <c r="A45" s="178" t="s">
        <v>310</v>
      </c>
      <c r="B45" s="176"/>
      <c r="C45" s="307" t="str">
        <f>IF(B45="","",VLOOKUP(B45,#REF!,2,FALSE))</f>
        <v/>
      </c>
      <c r="D45" s="308"/>
      <c r="E45" s="179"/>
      <c r="F45" s="180"/>
      <c r="G45" s="180"/>
      <c r="H45" s="180"/>
      <c r="I45" s="180"/>
      <c r="J45" s="180"/>
      <c r="K45" s="180"/>
      <c r="L45" s="180"/>
      <c r="M45" s="179">
        <f t="shared" si="1"/>
        <v>0</v>
      </c>
      <c r="N45" s="182">
        <f t="shared" si="2"/>
        <v>0</v>
      </c>
      <c r="P45" s="1" t="s">
        <v>404</v>
      </c>
    </row>
    <row r="46" spans="1:37" hidden="1">
      <c r="A46" s="178" t="s">
        <v>311</v>
      </c>
      <c r="B46" s="176"/>
      <c r="C46" s="307" t="str">
        <f>IF(B46="","",VLOOKUP(B46,#REF!,2,FALSE))</f>
        <v/>
      </c>
      <c r="D46" s="308"/>
      <c r="E46" s="179"/>
      <c r="F46" s="180"/>
      <c r="G46" s="180"/>
      <c r="H46" s="180"/>
      <c r="I46" s="180"/>
      <c r="J46" s="180"/>
      <c r="K46" s="180"/>
      <c r="L46" s="180"/>
      <c r="M46" s="179">
        <f t="shared" si="1"/>
        <v>0</v>
      </c>
      <c r="N46" s="182">
        <f t="shared" si="2"/>
        <v>0</v>
      </c>
    </row>
    <row r="47" spans="1:37">
      <c r="A47" s="175" t="s">
        <v>312</v>
      </c>
      <c r="B47" s="176">
        <v>424000</v>
      </c>
      <c r="C47" s="309" t="e">
        <f>IF(B47="","",VLOOKUP(B47,#REF!,2,FALSE))</f>
        <v>#REF!</v>
      </c>
      <c r="D47" s="310"/>
      <c r="E47" s="177">
        <f>SUM(E48:E50)</f>
        <v>0</v>
      </c>
      <c r="F47" s="177">
        <f t="shared" ref="F47:L47" si="4">SUM(F48:F50)</f>
        <v>0</v>
      </c>
      <c r="G47" s="177">
        <f t="shared" si="4"/>
        <v>0</v>
      </c>
      <c r="H47" s="177">
        <f t="shared" si="4"/>
        <v>0</v>
      </c>
      <c r="I47" s="177">
        <f t="shared" si="4"/>
        <v>0</v>
      </c>
      <c r="J47" s="177">
        <f t="shared" si="4"/>
        <v>0</v>
      </c>
      <c r="K47" s="177">
        <f t="shared" si="4"/>
        <v>0</v>
      </c>
      <c r="L47" s="177">
        <f t="shared" si="4"/>
        <v>0</v>
      </c>
      <c r="M47" s="177">
        <f t="shared" si="1"/>
        <v>0</v>
      </c>
      <c r="N47" s="181">
        <f t="shared" si="2"/>
        <v>0</v>
      </c>
    </row>
    <row r="48" spans="1:37" hidden="1">
      <c r="A48" s="178" t="s">
        <v>313</v>
      </c>
      <c r="B48" s="176"/>
      <c r="C48" s="307" t="str">
        <f>IF(B48="","",VLOOKUP(B48,#REF!,2,FALSE))</f>
        <v/>
      </c>
      <c r="D48" s="308"/>
      <c r="E48" s="179"/>
      <c r="F48" s="180"/>
      <c r="G48" s="180"/>
      <c r="H48" s="180"/>
      <c r="I48" s="180"/>
      <c r="J48" s="180"/>
      <c r="K48" s="180"/>
      <c r="L48" s="180"/>
      <c r="M48" s="179">
        <f t="shared" si="1"/>
        <v>0</v>
      </c>
      <c r="N48" s="182">
        <f t="shared" si="2"/>
        <v>0</v>
      </c>
    </row>
    <row r="49" spans="1:37" hidden="1">
      <c r="A49" s="178" t="s">
        <v>3</v>
      </c>
      <c r="B49" s="176"/>
      <c r="C49" s="307" t="str">
        <f>IF(B49="","",VLOOKUP(B49,#REF!,2,FALSE))</f>
        <v/>
      </c>
      <c r="D49" s="308"/>
      <c r="E49" s="179"/>
      <c r="F49" s="180"/>
      <c r="G49" s="180"/>
      <c r="H49" s="180"/>
      <c r="I49" s="180"/>
      <c r="J49" s="180"/>
      <c r="K49" s="180"/>
      <c r="L49" s="180"/>
      <c r="M49" s="179">
        <f t="shared" si="1"/>
        <v>0</v>
      </c>
      <c r="N49" s="182">
        <f t="shared" si="2"/>
        <v>0</v>
      </c>
    </row>
    <row r="50" spans="1:37" ht="15" hidden="1" customHeight="1">
      <c r="A50" s="178" t="s">
        <v>4</v>
      </c>
      <c r="B50" s="176"/>
      <c r="C50" s="307" t="str">
        <f>IF(B50="","",VLOOKUP(B50,#REF!,2,FALSE))</f>
        <v/>
      </c>
      <c r="D50" s="308"/>
      <c r="E50" s="179"/>
      <c r="F50" s="180"/>
      <c r="G50" s="180"/>
      <c r="H50" s="180"/>
      <c r="I50" s="180"/>
      <c r="J50" s="180"/>
      <c r="K50" s="180"/>
      <c r="L50" s="180"/>
      <c r="M50" s="179">
        <f t="shared" si="1"/>
        <v>0</v>
      </c>
      <c r="N50" s="182">
        <f t="shared" si="2"/>
        <v>0</v>
      </c>
    </row>
    <row r="51" spans="1:37">
      <c r="A51" s="175" t="s">
        <v>5</v>
      </c>
      <c r="B51" s="176">
        <v>425000</v>
      </c>
      <c r="C51" s="309" t="e">
        <f>IF(B51="","",VLOOKUP(B51,#REF!,2,FALSE))</f>
        <v>#REF!</v>
      </c>
      <c r="D51" s="310"/>
      <c r="E51" s="177">
        <f>SUM(E52:E54)</f>
        <v>0</v>
      </c>
      <c r="F51" s="177">
        <f t="shared" ref="F51:L51" si="5">SUM(F52:F54)</f>
        <v>0</v>
      </c>
      <c r="G51" s="177">
        <f t="shared" si="5"/>
        <v>0</v>
      </c>
      <c r="H51" s="177">
        <f t="shared" si="5"/>
        <v>0</v>
      </c>
      <c r="I51" s="177">
        <f t="shared" si="5"/>
        <v>0</v>
      </c>
      <c r="J51" s="177">
        <f t="shared" si="5"/>
        <v>0</v>
      </c>
      <c r="K51" s="177">
        <f t="shared" si="5"/>
        <v>0</v>
      </c>
      <c r="L51" s="177">
        <f t="shared" si="5"/>
        <v>0</v>
      </c>
      <c r="M51" s="177">
        <f t="shared" si="1"/>
        <v>0</v>
      </c>
      <c r="N51" s="181">
        <f t="shared" si="2"/>
        <v>0</v>
      </c>
    </row>
    <row r="52" spans="1:37" hidden="1">
      <c r="A52" s="178" t="s">
        <v>6</v>
      </c>
      <c r="B52" s="176"/>
      <c r="C52" s="307" t="str">
        <f>IF(B52="","",VLOOKUP(B52,#REF!,2,FALSE))</f>
        <v/>
      </c>
      <c r="D52" s="308"/>
      <c r="E52" s="179"/>
      <c r="F52" s="180"/>
      <c r="G52" s="180"/>
      <c r="H52" s="180"/>
      <c r="I52" s="180"/>
      <c r="J52" s="180"/>
      <c r="K52" s="180"/>
      <c r="L52" s="180"/>
      <c r="M52" s="179">
        <f t="shared" si="1"/>
        <v>0</v>
      </c>
      <c r="N52" s="182">
        <f t="shared" si="2"/>
        <v>0</v>
      </c>
    </row>
    <row r="53" spans="1:37" hidden="1">
      <c r="A53" s="178" t="s">
        <v>7</v>
      </c>
      <c r="B53" s="176"/>
      <c r="C53" s="307" t="str">
        <f>IF(B53="","",VLOOKUP(B53,#REF!,2,FALSE))</f>
        <v/>
      </c>
      <c r="D53" s="308"/>
      <c r="E53" s="179"/>
      <c r="F53" s="180"/>
      <c r="G53" s="180"/>
      <c r="H53" s="180"/>
      <c r="I53" s="180"/>
      <c r="J53" s="180"/>
      <c r="K53" s="180"/>
      <c r="L53" s="180"/>
      <c r="M53" s="179">
        <f t="shared" si="1"/>
        <v>0</v>
      </c>
      <c r="N53" s="182">
        <f t="shared" si="2"/>
        <v>0</v>
      </c>
    </row>
    <row r="54" spans="1:37" ht="15" hidden="1" customHeight="1">
      <c r="A54" s="178" t="s">
        <v>8</v>
      </c>
      <c r="B54" s="176"/>
      <c r="C54" s="307" t="str">
        <f>IF(B54="","",VLOOKUP(B54,#REF!,2,FALSE))</f>
        <v/>
      </c>
      <c r="D54" s="308"/>
      <c r="E54" s="179"/>
      <c r="F54" s="180"/>
      <c r="G54" s="180"/>
      <c r="H54" s="180"/>
      <c r="I54" s="180"/>
      <c r="J54" s="180"/>
      <c r="K54" s="180"/>
      <c r="L54" s="180"/>
      <c r="M54" s="179">
        <f t="shared" si="1"/>
        <v>0</v>
      </c>
      <c r="N54" s="182">
        <f t="shared" si="2"/>
        <v>0</v>
      </c>
    </row>
    <row r="55" spans="1:37">
      <c r="A55" s="175" t="s">
        <v>385</v>
      </c>
      <c r="B55" s="176">
        <v>426000</v>
      </c>
      <c r="C55" s="309" t="e">
        <f>IF(B55="","",VLOOKUP(B55,#REF!,2,FALSE))</f>
        <v>#REF!</v>
      </c>
      <c r="D55" s="310"/>
      <c r="E55" s="177">
        <f>SUM(E56:E58)</f>
        <v>0</v>
      </c>
      <c r="F55" s="177">
        <f t="shared" ref="F55:L55" si="6">SUM(F56:F58)</f>
        <v>0</v>
      </c>
      <c r="G55" s="177">
        <f t="shared" si="6"/>
        <v>0</v>
      </c>
      <c r="H55" s="177">
        <f t="shared" si="6"/>
        <v>0</v>
      </c>
      <c r="I55" s="177">
        <f t="shared" si="6"/>
        <v>0</v>
      </c>
      <c r="J55" s="177">
        <f t="shared" si="6"/>
        <v>0</v>
      </c>
      <c r="K55" s="177">
        <f t="shared" si="6"/>
        <v>0</v>
      </c>
      <c r="L55" s="177">
        <f t="shared" si="6"/>
        <v>0</v>
      </c>
      <c r="M55" s="177">
        <f t="shared" si="1"/>
        <v>0</v>
      </c>
      <c r="N55" s="181">
        <f t="shared" si="2"/>
        <v>0</v>
      </c>
    </row>
    <row r="56" spans="1:37" hidden="1">
      <c r="A56" s="178" t="s">
        <v>386</v>
      </c>
      <c r="B56" s="176"/>
      <c r="C56" s="307" t="str">
        <f>IF(B56="","",VLOOKUP(B56,#REF!,2,FALSE))</f>
        <v/>
      </c>
      <c r="D56" s="308"/>
      <c r="E56" s="179"/>
      <c r="F56" s="180"/>
      <c r="G56" s="180"/>
      <c r="H56" s="180"/>
      <c r="I56" s="180"/>
      <c r="J56" s="180"/>
      <c r="K56" s="180"/>
      <c r="L56" s="180"/>
      <c r="M56" s="179">
        <f t="shared" si="1"/>
        <v>0</v>
      </c>
      <c r="N56" s="182">
        <f t="shared" si="2"/>
        <v>0</v>
      </c>
    </row>
    <row r="57" spans="1:37" hidden="1">
      <c r="A57" s="178" t="s">
        <v>387</v>
      </c>
      <c r="B57" s="176"/>
      <c r="C57" s="307" t="str">
        <f>IF(B57="","",VLOOKUP(B57,#REF!,2,FALSE))</f>
        <v/>
      </c>
      <c r="D57" s="308"/>
      <c r="E57" s="179"/>
      <c r="F57" s="180"/>
      <c r="G57" s="180"/>
      <c r="H57" s="180"/>
      <c r="I57" s="180"/>
      <c r="J57" s="180"/>
      <c r="K57" s="180"/>
      <c r="L57" s="180"/>
      <c r="M57" s="179">
        <f t="shared" si="1"/>
        <v>0</v>
      </c>
      <c r="N57" s="182">
        <f t="shared" si="2"/>
        <v>0</v>
      </c>
    </row>
    <row r="58" spans="1:37" ht="15" hidden="1" customHeight="1">
      <c r="A58" s="178" t="s">
        <v>388</v>
      </c>
      <c r="B58" s="176"/>
      <c r="C58" s="307" t="str">
        <f>IF(B58="","",VLOOKUP(B58,#REF!,2,FALSE))</f>
        <v/>
      </c>
      <c r="D58" s="308"/>
      <c r="E58" s="179"/>
      <c r="F58" s="180"/>
      <c r="G58" s="180"/>
      <c r="H58" s="180"/>
      <c r="I58" s="180"/>
      <c r="J58" s="180"/>
      <c r="K58" s="180"/>
      <c r="L58" s="180"/>
      <c r="M58" s="179">
        <f t="shared" si="1"/>
        <v>0</v>
      </c>
      <c r="N58" s="182">
        <f t="shared" si="2"/>
        <v>0</v>
      </c>
    </row>
    <row r="59" spans="1:37">
      <c r="A59" s="175" t="s">
        <v>389</v>
      </c>
      <c r="B59" s="176">
        <v>481000</v>
      </c>
      <c r="C59" s="309" t="e">
        <f>IF(B59="","",VLOOKUP(B59,#REF!,2,FALSE))</f>
        <v>#REF!</v>
      </c>
      <c r="D59" s="310"/>
      <c r="E59" s="177">
        <f>SUM(E60:E62)</f>
        <v>0</v>
      </c>
      <c r="F59" s="177">
        <f t="shared" ref="F59:L59" si="7">SUM(F60:F62)</f>
        <v>0</v>
      </c>
      <c r="G59" s="177">
        <f t="shared" si="7"/>
        <v>0</v>
      </c>
      <c r="H59" s="177">
        <f t="shared" si="7"/>
        <v>0</v>
      </c>
      <c r="I59" s="177">
        <f t="shared" si="7"/>
        <v>0</v>
      </c>
      <c r="J59" s="177">
        <f t="shared" si="7"/>
        <v>0</v>
      </c>
      <c r="K59" s="177">
        <f t="shared" si="7"/>
        <v>0</v>
      </c>
      <c r="L59" s="177">
        <f t="shared" si="7"/>
        <v>0</v>
      </c>
      <c r="M59" s="177">
        <f t="shared" si="1"/>
        <v>0</v>
      </c>
      <c r="N59" s="181">
        <f t="shared" si="2"/>
        <v>0</v>
      </c>
    </row>
    <row r="60" spans="1:37" hidden="1">
      <c r="A60" s="178" t="s">
        <v>390</v>
      </c>
      <c r="B60" s="176"/>
      <c r="C60" s="307" t="str">
        <f>IF(B60="","",VLOOKUP(B60,#REF!,2,FALSE))</f>
        <v/>
      </c>
      <c r="D60" s="308"/>
      <c r="E60" s="179"/>
      <c r="F60" s="180"/>
      <c r="G60" s="180"/>
      <c r="H60" s="180"/>
      <c r="I60" s="180"/>
      <c r="J60" s="180"/>
      <c r="K60" s="180"/>
      <c r="L60" s="180"/>
      <c r="M60" s="179">
        <f t="shared" si="1"/>
        <v>0</v>
      </c>
      <c r="N60" s="182">
        <f t="shared" si="2"/>
        <v>0</v>
      </c>
    </row>
    <row r="61" spans="1:37" hidden="1">
      <c r="A61" s="178" t="s">
        <v>391</v>
      </c>
      <c r="B61" s="176"/>
      <c r="C61" s="307" t="str">
        <f>IF(B61="","",VLOOKUP(B61,#REF!,2,FALSE))</f>
        <v/>
      </c>
      <c r="D61" s="308"/>
      <c r="E61" s="179"/>
      <c r="F61" s="180"/>
      <c r="G61" s="180"/>
      <c r="H61" s="180"/>
      <c r="I61" s="180"/>
      <c r="J61" s="180"/>
      <c r="K61" s="180"/>
      <c r="L61" s="180"/>
      <c r="M61" s="179">
        <f t="shared" si="1"/>
        <v>0</v>
      </c>
      <c r="N61" s="182">
        <f t="shared" si="2"/>
        <v>0</v>
      </c>
    </row>
    <row r="62" spans="1:37" ht="15.75" hidden="1" customHeight="1">
      <c r="A62" s="178" t="s">
        <v>392</v>
      </c>
      <c r="B62" s="176"/>
      <c r="C62" s="307" t="str">
        <f>IF(B62="","",VLOOKUP(B62,#REF!,2,FALSE))</f>
        <v/>
      </c>
      <c r="D62" s="308"/>
      <c r="E62" s="179"/>
      <c r="F62" s="180"/>
      <c r="G62" s="180"/>
      <c r="H62" s="180"/>
      <c r="I62" s="180"/>
      <c r="J62" s="180"/>
      <c r="K62" s="180"/>
      <c r="L62" s="180"/>
      <c r="M62" s="179">
        <f t="shared" si="1"/>
        <v>0</v>
      </c>
      <c r="N62" s="182">
        <f t="shared" si="2"/>
        <v>0</v>
      </c>
      <c r="AB62" s="52" t="s">
        <v>157</v>
      </c>
      <c r="AJ62" s="52">
        <v>496</v>
      </c>
      <c r="AK62" s="52" t="s">
        <v>29</v>
      </c>
    </row>
    <row r="63" spans="1:37" ht="15.75" customHeight="1">
      <c r="A63" s="175" t="s">
        <v>393</v>
      </c>
      <c r="B63" s="176">
        <v>482000</v>
      </c>
      <c r="C63" s="309" t="e">
        <f>IF(B63="","",VLOOKUP(B63,#REF!,2,FALSE))</f>
        <v>#REF!</v>
      </c>
      <c r="D63" s="310"/>
      <c r="E63" s="177">
        <f t="shared" ref="E63:L63" si="8">SUM(E64:E70)</f>
        <v>0</v>
      </c>
      <c r="F63" s="177">
        <f t="shared" si="8"/>
        <v>0</v>
      </c>
      <c r="G63" s="177">
        <f t="shared" si="8"/>
        <v>0</v>
      </c>
      <c r="H63" s="177">
        <f t="shared" si="8"/>
        <v>0</v>
      </c>
      <c r="I63" s="177">
        <f t="shared" si="8"/>
        <v>0</v>
      </c>
      <c r="J63" s="177">
        <f t="shared" si="8"/>
        <v>0</v>
      </c>
      <c r="K63" s="177">
        <f t="shared" si="8"/>
        <v>0</v>
      </c>
      <c r="L63" s="177">
        <f t="shared" si="8"/>
        <v>0</v>
      </c>
      <c r="M63" s="177">
        <f>SUM(G63,I63,K63)</f>
        <v>0</v>
      </c>
      <c r="N63" s="181">
        <f t="shared" si="2"/>
        <v>0</v>
      </c>
    </row>
    <row r="64" spans="1:37" ht="15.75" hidden="1" customHeight="1">
      <c r="A64" s="178" t="s">
        <v>394</v>
      </c>
      <c r="B64" s="176"/>
      <c r="C64" s="307" t="str">
        <f>IF(B64="","",VLOOKUP(B64,#REF!,2,FALSE))</f>
        <v/>
      </c>
      <c r="D64" s="308"/>
      <c r="E64" s="179"/>
      <c r="F64" s="180"/>
      <c r="G64" s="180"/>
      <c r="H64" s="180"/>
      <c r="I64" s="180"/>
      <c r="J64" s="180"/>
      <c r="K64" s="180"/>
      <c r="L64" s="180"/>
      <c r="M64" s="179">
        <f t="shared" si="1"/>
        <v>0</v>
      </c>
      <c r="N64" s="182">
        <f t="shared" si="2"/>
        <v>0</v>
      </c>
    </row>
    <row r="65" spans="1:14" ht="15.75" hidden="1" customHeight="1">
      <c r="A65" s="178" t="s">
        <v>395</v>
      </c>
      <c r="B65" s="176"/>
      <c r="C65" s="307" t="str">
        <f>IF(B65="","",VLOOKUP(B65,#REF!,2,FALSE))</f>
        <v/>
      </c>
      <c r="D65" s="308"/>
      <c r="E65" s="179"/>
      <c r="F65" s="180"/>
      <c r="G65" s="180"/>
      <c r="H65" s="180"/>
      <c r="I65" s="180"/>
      <c r="J65" s="180"/>
      <c r="K65" s="180"/>
      <c r="L65" s="180"/>
      <c r="M65" s="179">
        <f t="shared" si="1"/>
        <v>0</v>
      </c>
      <c r="N65" s="182">
        <f t="shared" si="2"/>
        <v>0</v>
      </c>
    </row>
    <row r="66" spans="1:14" ht="15.75" hidden="1" customHeight="1">
      <c r="A66" s="178" t="s">
        <v>396</v>
      </c>
      <c r="B66" s="176"/>
      <c r="C66" s="307" t="str">
        <f>IF(B66="","",VLOOKUP(B66,#REF!,2,FALSE))</f>
        <v/>
      </c>
      <c r="D66" s="308"/>
      <c r="E66" s="179"/>
      <c r="F66" s="180"/>
      <c r="G66" s="180"/>
      <c r="H66" s="180"/>
      <c r="I66" s="180"/>
      <c r="J66" s="180"/>
      <c r="K66" s="180"/>
      <c r="L66" s="180"/>
      <c r="M66" s="179">
        <f t="shared" si="1"/>
        <v>0</v>
      </c>
      <c r="N66" s="182">
        <f t="shared" si="2"/>
        <v>0</v>
      </c>
    </row>
    <row r="67" spans="1:14" ht="15.75" hidden="1" customHeight="1">
      <c r="A67" s="178" t="s">
        <v>397</v>
      </c>
      <c r="B67" s="176"/>
      <c r="C67" s="307" t="str">
        <f>IF(B67="","",VLOOKUP(B67,#REF!,2,FALSE))</f>
        <v/>
      </c>
      <c r="D67" s="308"/>
      <c r="E67" s="179"/>
      <c r="F67" s="180"/>
      <c r="G67" s="180"/>
      <c r="H67" s="180"/>
      <c r="I67" s="180"/>
      <c r="J67" s="180"/>
      <c r="K67" s="180"/>
      <c r="L67" s="180"/>
      <c r="M67" s="179">
        <f t="shared" si="1"/>
        <v>0</v>
      </c>
      <c r="N67" s="182">
        <f t="shared" si="2"/>
        <v>0</v>
      </c>
    </row>
    <row r="68" spans="1:14" ht="15.75" hidden="1" customHeight="1">
      <c r="A68" s="178" t="s">
        <v>398</v>
      </c>
      <c r="B68" s="176"/>
      <c r="C68" s="307" t="str">
        <f>IF(B68="","",VLOOKUP(B68,#REF!,2,FALSE))</f>
        <v/>
      </c>
      <c r="D68" s="308"/>
      <c r="E68" s="179"/>
      <c r="F68" s="180"/>
      <c r="G68" s="180"/>
      <c r="H68" s="180"/>
      <c r="I68" s="180"/>
      <c r="J68" s="180"/>
      <c r="K68" s="180"/>
      <c r="L68" s="180"/>
      <c r="M68" s="179">
        <f t="shared" si="1"/>
        <v>0</v>
      </c>
      <c r="N68" s="182">
        <f t="shared" si="2"/>
        <v>0</v>
      </c>
    </row>
    <row r="69" spans="1:14" ht="15.75" hidden="1" customHeight="1">
      <c r="A69" s="178" t="s">
        <v>399</v>
      </c>
      <c r="B69" s="176"/>
      <c r="C69" s="307" t="str">
        <f>IF(B69="","",VLOOKUP(B69,#REF!,2,FALSE))</f>
        <v/>
      </c>
      <c r="D69" s="308"/>
      <c r="E69" s="179"/>
      <c r="F69" s="180"/>
      <c r="G69" s="180"/>
      <c r="H69" s="180"/>
      <c r="I69" s="180"/>
      <c r="J69" s="180"/>
      <c r="K69" s="180"/>
      <c r="L69" s="180"/>
      <c r="M69" s="179">
        <f t="shared" si="1"/>
        <v>0</v>
      </c>
      <c r="N69" s="182">
        <f t="shared" si="2"/>
        <v>0</v>
      </c>
    </row>
    <row r="70" spans="1:14" ht="15.75" hidden="1" customHeight="1">
      <c r="A70" s="178" t="s">
        <v>400</v>
      </c>
      <c r="B70" s="176"/>
      <c r="C70" s="307" t="str">
        <f>IF(B70="","",VLOOKUP(B70,#REF!,2,FALSE))</f>
        <v/>
      </c>
      <c r="D70" s="308"/>
      <c r="E70" s="179"/>
      <c r="F70" s="180"/>
      <c r="G70" s="180"/>
      <c r="H70" s="180"/>
      <c r="I70" s="180"/>
      <c r="J70" s="180"/>
      <c r="K70" s="180"/>
      <c r="L70" s="180"/>
      <c r="M70" s="179">
        <f t="shared" si="1"/>
        <v>0</v>
      </c>
      <c r="N70" s="182">
        <f t="shared" si="2"/>
        <v>0</v>
      </c>
    </row>
    <row r="71" spans="1:14" ht="15.75" customHeight="1">
      <c r="A71" s="175" t="s">
        <v>401</v>
      </c>
      <c r="B71" s="176">
        <v>511000</v>
      </c>
      <c r="C71" s="309" t="e">
        <f>IF(B71="","",VLOOKUP(B71,#REF!,2,FALSE))</f>
        <v>#REF!</v>
      </c>
      <c r="D71" s="310"/>
      <c r="E71" s="177">
        <f>SUM(E72:E77)</f>
        <v>0</v>
      </c>
      <c r="F71" s="177">
        <f t="shared" ref="F71:L71" si="9">SUM(F72:F77)</f>
        <v>0</v>
      </c>
      <c r="G71" s="177">
        <f t="shared" si="9"/>
        <v>0</v>
      </c>
      <c r="H71" s="177">
        <f t="shared" si="9"/>
        <v>0</v>
      </c>
      <c r="I71" s="177">
        <f>SUM(I72:I77)</f>
        <v>0</v>
      </c>
      <c r="J71" s="177">
        <f t="shared" si="9"/>
        <v>0</v>
      </c>
      <c r="K71" s="177">
        <f t="shared" si="9"/>
        <v>0</v>
      </c>
      <c r="L71" s="177">
        <f t="shared" si="9"/>
        <v>0</v>
      </c>
      <c r="M71" s="177">
        <f t="shared" si="1"/>
        <v>0</v>
      </c>
      <c r="N71" s="181">
        <f t="shared" si="2"/>
        <v>0</v>
      </c>
    </row>
    <row r="72" spans="1:14" ht="15.75" hidden="1" customHeight="1">
      <c r="A72" s="178" t="s">
        <v>402</v>
      </c>
      <c r="B72" s="176"/>
      <c r="C72" s="307" t="str">
        <f>IF(B72="","",VLOOKUP(B72,#REF!,2,FALSE))</f>
        <v/>
      </c>
      <c r="D72" s="308"/>
      <c r="E72" s="179"/>
      <c r="F72" s="180"/>
      <c r="G72" s="180"/>
      <c r="H72" s="180"/>
      <c r="I72" s="180"/>
      <c r="J72" s="180"/>
      <c r="K72" s="180"/>
      <c r="L72" s="180"/>
      <c r="M72" s="179">
        <f t="shared" si="1"/>
        <v>0</v>
      </c>
      <c r="N72" s="182">
        <f t="shared" si="2"/>
        <v>0</v>
      </c>
    </row>
    <row r="73" spans="1:14" ht="15.75" hidden="1" customHeight="1">
      <c r="A73" s="178" t="s">
        <v>403</v>
      </c>
      <c r="B73" s="176"/>
      <c r="C73" s="307" t="str">
        <f>IF(B73="","",VLOOKUP(B73,#REF!,2,FALSE))</f>
        <v/>
      </c>
      <c r="D73" s="308"/>
      <c r="E73" s="179"/>
      <c r="F73" s="180"/>
      <c r="G73" s="180"/>
      <c r="H73" s="180"/>
      <c r="I73" s="180"/>
      <c r="J73" s="180"/>
      <c r="K73" s="180"/>
      <c r="L73" s="180"/>
      <c r="M73" s="179">
        <f t="shared" si="1"/>
        <v>0</v>
      </c>
      <c r="N73" s="182">
        <f t="shared" si="2"/>
        <v>0</v>
      </c>
    </row>
    <row r="74" spans="1:14" ht="15.75" hidden="1" customHeight="1">
      <c r="A74" s="178" t="s">
        <v>409</v>
      </c>
      <c r="B74" s="176"/>
      <c r="C74" s="307" t="str">
        <f>IF(B74="","",VLOOKUP(B74,#REF!,2,FALSE))</f>
        <v/>
      </c>
      <c r="D74" s="308"/>
      <c r="E74" s="179"/>
      <c r="F74" s="180"/>
      <c r="G74" s="180"/>
      <c r="H74" s="180"/>
      <c r="I74" s="180"/>
      <c r="J74" s="180"/>
      <c r="K74" s="180"/>
      <c r="L74" s="180"/>
      <c r="M74" s="179">
        <f t="shared" si="1"/>
        <v>0</v>
      </c>
      <c r="N74" s="182">
        <f t="shared" si="2"/>
        <v>0</v>
      </c>
    </row>
    <row r="75" spans="1:14" ht="15.75" hidden="1" customHeight="1">
      <c r="A75" s="178" t="s">
        <v>410</v>
      </c>
      <c r="B75" s="176"/>
      <c r="C75" s="307" t="str">
        <f>IF(B75="","",VLOOKUP(B75,#REF!,2,FALSE))</f>
        <v/>
      </c>
      <c r="D75" s="308"/>
      <c r="E75" s="179"/>
      <c r="F75" s="180"/>
      <c r="G75" s="180"/>
      <c r="H75" s="180"/>
      <c r="I75" s="180"/>
      <c r="J75" s="180"/>
      <c r="K75" s="180"/>
      <c r="L75" s="180"/>
      <c r="M75" s="179">
        <f t="shared" si="1"/>
        <v>0</v>
      </c>
      <c r="N75" s="182">
        <f t="shared" si="2"/>
        <v>0</v>
      </c>
    </row>
    <row r="76" spans="1:14" ht="15.75" hidden="1" customHeight="1">
      <c r="A76" s="178" t="s">
        <v>411</v>
      </c>
      <c r="B76" s="176"/>
      <c r="C76" s="307" t="str">
        <f>IF(B76="","",VLOOKUP(B76,#REF!,2,FALSE))</f>
        <v/>
      </c>
      <c r="D76" s="308"/>
      <c r="E76" s="179"/>
      <c r="F76" s="180"/>
      <c r="G76" s="180"/>
      <c r="H76" s="180"/>
      <c r="I76" s="180"/>
      <c r="J76" s="180"/>
      <c r="K76" s="180"/>
      <c r="L76" s="180"/>
      <c r="M76" s="179">
        <f t="shared" si="1"/>
        <v>0</v>
      </c>
      <c r="N76" s="182">
        <f t="shared" si="2"/>
        <v>0</v>
      </c>
    </row>
    <row r="77" spans="1:14" ht="15.75" hidden="1" customHeight="1">
      <c r="A77" s="178" t="s">
        <v>412</v>
      </c>
      <c r="B77" s="176"/>
      <c r="C77" s="307" t="str">
        <f>IF(B77="","",VLOOKUP(B77,#REF!,2,FALSE))</f>
        <v/>
      </c>
      <c r="D77" s="308"/>
      <c r="E77" s="179"/>
      <c r="F77" s="180"/>
      <c r="G77" s="180"/>
      <c r="H77" s="180"/>
      <c r="I77" s="180"/>
      <c r="J77" s="180"/>
      <c r="K77" s="180"/>
      <c r="L77" s="180"/>
      <c r="M77" s="179">
        <f t="shared" si="1"/>
        <v>0</v>
      </c>
      <c r="N77" s="182">
        <f t="shared" si="2"/>
        <v>0</v>
      </c>
    </row>
    <row r="78" spans="1:14" ht="15.75" customHeight="1">
      <c r="A78" s="175" t="s">
        <v>413</v>
      </c>
      <c r="B78" s="176">
        <v>512000</v>
      </c>
      <c r="C78" s="309" t="e">
        <f>IF(B78="","",VLOOKUP(B78,#REF!,2,FALSE))</f>
        <v>#REF!</v>
      </c>
      <c r="D78" s="310"/>
      <c r="E78" s="177">
        <f>SUM(E79:E84)</f>
        <v>0</v>
      </c>
      <c r="F78" s="177">
        <f t="shared" ref="F78:L78" si="10">SUM(F79:F84)</f>
        <v>0</v>
      </c>
      <c r="G78" s="177">
        <f t="shared" si="10"/>
        <v>0</v>
      </c>
      <c r="H78" s="177">
        <f t="shared" si="10"/>
        <v>0</v>
      </c>
      <c r="I78" s="177">
        <f t="shared" si="10"/>
        <v>0</v>
      </c>
      <c r="J78" s="177">
        <f t="shared" si="10"/>
        <v>0</v>
      </c>
      <c r="K78" s="177">
        <f t="shared" si="10"/>
        <v>0</v>
      </c>
      <c r="L78" s="177">
        <f t="shared" si="10"/>
        <v>0</v>
      </c>
      <c r="M78" s="177">
        <f t="shared" si="1"/>
        <v>0</v>
      </c>
      <c r="N78" s="181">
        <f t="shared" si="2"/>
        <v>0</v>
      </c>
    </row>
    <row r="79" spans="1:14" ht="15.75" hidden="1" customHeight="1">
      <c r="A79" s="178" t="s">
        <v>414</v>
      </c>
      <c r="B79" s="176"/>
      <c r="C79" s="307" t="str">
        <f>IF(B79="","",VLOOKUP(B79,#REF!,2,FALSE))</f>
        <v/>
      </c>
      <c r="D79" s="308"/>
      <c r="E79" s="179"/>
      <c r="F79" s="180"/>
      <c r="G79" s="180"/>
      <c r="H79" s="180"/>
      <c r="I79" s="180"/>
      <c r="J79" s="180"/>
      <c r="K79" s="180"/>
      <c r="L79" s="180"/>
      <c r="M79" s="179">
        <f t="shared" si="1"/>
        <v>0</v>
      </c>
      <c r="N79" s="182">
        <f t="shared" si="2"/>
        <v>0</v>
      </c>
    </row>
    <row r="80" spans="1:14" ht="15.75" hidden="1" customHeight="1">
      <c r="A80" s="178" t="s">
        <v>415</v>
      </c>
      <c r="B80" s="176"/>
      <c r="C80" s="307" t="str">
        <f>IF(B80="","",VLOOKUP(B80,#REF!,2,FALSE))</f>
        <v/>
      </c>
      <c r="D80" s="308"/>
      <c r="E80" s="179"/>
      <c r="F80" s="180"/>
      <c r="G80" s="180"/>
      <c r="H80" s="180"/>
      <c r="I80" s="180"/>
      <c r="J80" s="180"/>
      <c r="K80" s="180"/>
      <c r="L80" s="180"/>
      <c r="M80" s="179">
        <f t="shared" si="1"/>
        <v>0</v>
      </c>
      <c r="N80" s="182">
        <f t="shared" si="2"/>
        <v>0</v>
      </c>
    </row>
    <row r="81" spans="1:14" ht="15.75" hidden="1" customHeight="1">
      <c r="A81" s="178" t="s">
        <v>416</v>
      </c>
      <c r="B81" s="176"/>
      <c r="C81" s="307" t="str">
        <f>IF(B81="","",VLOOKUP(B81,#REF!,2,FALSE))</f>
        <v/>
      </c>
      <c r="D81" s="308"/>
      <c r="E81" s="179"/>
      <c r="F81" s="180"/>
      <c r="G81" s="180"/>
      <c r="H81" s="180"/>
      <c r="I81" s="180"/>
      <c r="J81" s="180"/>
      <c r="K81" s="180"/>
      <c r="L81" s="180"/>
      <c r="M81" s="179">
        <f t="shared" si="1"/>
        <v>0</v>
      </c>
      <c r="N81" s="182">
        <f t="shared" si="2"/>
        <v>0</v>
      </c>
    </row>
    <row r="82" spans="1:14" ht="15.75" hidden="1" customHeight="1">
      <c r="A82" s="178" t="s">
        <v>417</v>
      </c>
      <c r="B82" s="176"/>
      <c r="C82" s="307" t="str">
        <f>IF(B82="","",VLOOKUP(B82,#REF!,2,FALSE))</f>
        <v/>
      </c>
      <c r="D82" s="308"/>
      <c r="E82" s="179"/>
      <c r="F82" s="180"/>
      <c r="G82" s="180"/>
      <c r="H82" s="180"/>
      <c r="I82" s="180"/>
      <c r="J82" s="180"/>
      <c r="K82" s="180"/>
      <c r="L82" s="180"/>
      <c r="M82" s="179">
        <f t="shared" si="1"/>
        <v>0</v>
      </c>
      <c r="N82" s="182">
        <f t="shared" si="2"/>
        <v>0</v>
      </c>
    </row>
    <row r="83" spans="1:14" ht="15.75" hidden="1" customHeight="1">
      <c r="A83" s="178" t="s">
        <v>418</v>
      </c>
      <c r="B83" s="176"/>
      <c r="C83" s="307" t="str">
        <f>IF(B83="","",VLOOKUP(B83,#REF!,2,FALSE))</f>
        <v/>
      </c>
      <c r="D83" s="308"/>
      <c r="E83" s="179"/>
      <c r="F83" s="180"/>
      <c r="G83" s="180"/>
      <c r="H83" s="180"/>
      <c r="I83" s="180"/>
      <c r="J83" s="180"/>
      <c r="K83" s="180"/>
      <c r="L83" s="180"/>
      <c r="M83" s="179">
        <f t="shared" si="1"/>
        <v>0</v>
      </c>
      <c r="N83" s="182">
        <f t="shared" si="2"/>
        <v>0</v>
      </c>
    </row>
    <row r="84" spans="1:14" ht="15.75" hidden="1" customHeight="1">
      <c r="A84" s="178" t="s">
        <v>419</v>
      </c>
      <c r="B84" s="176"/>
      <c r="C84" s="307" t="str">
        <f>IF(B84="","",VLOOKUP(B84,#REF!,2,FALSE))</f>
        <v/>
      </c>
      <c r="D84" s="308"/>
      <c r="E84" s="179"/>
      <c r="F84" s="180"/>
      <c r="G84" s="180"/>
      <c r="H84" s="180"/>
      <c r="I84" s="180"/>
      <c r="J84" s="180"/>
      <c r="K84" s="180"/>
      <c r="L84" s="180"/>
      <c r="M84" s="179">
        <f t="shared" si="1"/>
        <v>0</v>
      </c>
      <c r="N84" s="182">
        <f t="shared" si="2"/>
        <v>0</v>
      </c>
    </row>
    <row r="85" spans="1:14" ht="15.75" customHeight="1">
      <c r="A85" s="175" t="s">
        <v>420</v>
      </c>
      <c r="B85" s="176">
        <v>513000</v>
      </c>
      <c r="C85" s="309" t="e">
        <f>IF(B85="","",VLOOKUP(B85,#REF!,2,FALSE))</f>
        <v>#REF!</v>
      </c>
      <c r="D85" s="310"/>
      <c r="E85" s="177">
        <f>SUM(E86:E90)</f>
        <v>0</v>
      </c>
      <c r="F85" s="177">
        <f t="shared" ref="F85:L85" si="11">SUM(F86:F90)</f>
        <v>0</v>
      </c>
      <c r="G85" s="177">
        <f t="shared" si="11"/>
        <v>0</v>
      </c>
      <c r="H85" s="177">
        <f t="shared" si="11"/>
        <v>0</v>
      </c>
      <c r="I85" s="177">
        <f t="shared" si="11"/>
        <v>0</v>
      </c>
      <c r="J85" s="177">
        <f t="shared" si="11"/>
        <v>0</v>
      </c>
      <c r="K85" s="177">
        <f t="shared" si="11"/>
        <v>0</v>
      </c>
      <c r="L85" s="177">
        <f t="shared" si="11"/>
        <v>0</v>
      </c>
      <c r="M85" s="177">
        <f t="shared" si="1"/>
        <v>0</v>
      </c>
      <c r="N85" s="181">
        <f t="shared" si="2"/>
        <v>0</v>
      </c>
    </row>
    <row r="86" spans="1:14" ht="15.75" hidden="1" customHeight="1">
      <c r="A86" s="178" t="s">
        <v>421</v>
      </c>
      <c r="B86" s="176"/>
      <c r="C86" s="307" t="str">
        <f>IF(B86="","",VLOOKUP(B86,#REF!,2,FALSE))</f>
        <v/>
      </c>
      <c r="D86" s="308"/>
      <c r="E86" s="179"/>
      <c r="F86" s="180"/>
      <c r="G86" s="180"/>
      <c r="H86" s="180"/>
      <c r="I86" s="180"/>
      <c r="J86" s="180"/>
      <c r="K86" s="180"/>
      <c r="L86" s="180"/>
      <c r="M86" s="179">
        <f t="shared" si="1"/>
        <v>0</v>
      </c>
      <c r="N86" s="182">
        <f t="shared" si="2"/>
        <v>0</v>
      </c>
    </row>
    <row r="87" spans="1:14" ht="15.75" hidden="1" customHeight="1">
      <c r="A87" s="178" t="s">
        <v>422</v>
      </c>
      <c r="B87" s="176"/>
      <c r="C87" s="307" t="str">
        <f>IF(B87="","",VLOOKUP(B87,#REF!,2,FALSE))</f>
        <v/>
      </c>
      <c r="D87" s="308"/>
      <c r="E87" s="179"/>
      <c r="F87" s="180"/>
      <c r="G87" s="180"/>
      <c r="H87" s="180"/>
      <c r="I87" s="180"/>
      <c r="J87" s="180"/>
      <c r="K87" s="180"/>
      <c r="L87" s="180"/>
      <c r="M87" s="179">
        <f t="shared" si="1"/>
        <v>0</v>
      </c>
      <c r="N87" s="182">
        <f t="shared" si="2"/>
        <v>0</v>
      </c>
    </row>
    <row r="88" spans="1:14" ht="15.75" hidden="1" customHeight="1">
      <c r="A88" s="178" t="s">
        <v>423</v>
      </c>
      <c r="B88" s="176"/>
      <c r="C88" s="307" t="str">
        <f>IF(B88="","",VLOOKUP(B88,#REF!,2,FALSE))</f>
        <v/>
      </c>
      <c r="D88" s="308"/>
      <c r="E88" s="179"/>
      <c r="F88" s="180"/>
      <c r="G88" s="180"/>
      <c r="H88" s="180"/>
      <c r="I88" s="180"/>
      <c r="J88" s="180"/>
      <c r="K88" s="180"/>
      <c r="L88" s="180"/>
      <c r="M88" s="179">
        <f t="shared" si="1"/>
        <v>0</v>
      </c>
      <c r="N88" s="182">
        <f t="shared" si="2"/>
        <v>0</v>
      </c>
    </row>
    <row r="89" spans="1:14" ht="15.75" hidden="1" customHeight="1">
      <c r="A89" s="178" t="s">
        <v>424</v>
      </c>
      <c r="B89" s="176"/>
      <c r="C89" s="307" t="str">
        <f>IF(B89="","",VLOOKUP(B89,#REF!,2,FALSE))</f>
        <v/>
      </c>
      <c r="D89" s="308"/>
      <c r="E89" s="179"/>
      <c r="F89" s="180"/>
      <c r="G89" s="180"/>
      <c r="H89" s="180"/>
      <c r="I89" s="180"/>
      <c r="J89" s="180"/>
      <c r="K89" s="180"/>
      <c r="L89" s="180"/>
      <c r="M89" s="179">
        <f t="shared" si="1"/>
        <v>0</v>
      </c>
      <c r="N89" s="182">
        <f t="shared" si="2"/>
        <v>0</v>
      </c>
    </row>
    <row r="90" spans="1:14" ht="15.75" hidden="1" customHeight="1">
      <c r="A90" s="178" t="s">
        <v>425</v>
      </c>
      <c r="B90" s="176"/>
      <c r="C90" s="307" t="str">
        <f>IF(B90="","",VLOOKUP(B90,#REF!,2,FALSE))</f>
        <v/>
      </c>
      <c r="D90" s="308"/>
      <c r="E90" s="179"/>
      <c r="F90" s="180"/>
      <c r="G90" s="180"/>
      <c r="H90" s="180"/>
      <c r="I90" s="180"/>
      <c r="J90" s="180"/>
      <c r="K90" s="180"/>
      <c r="L90" s="180"/>
      <c r="M90" s="179">
        <f t="shared" si="1"/>
        <v>0</v>
      </c>
      <c r="N90" s="182">
        <f t="shared" si="2"/>
        <v>0</v>
      </c>
    </row>
    <row r="91" spans="1:14" ht="15.75" customHeight="1">
      <c r="A91" s="175" t="s">
        <v>426</v>
      </c>
      <c r="B91" s="176">
        <v>514000</v>
      </c>
      <c r="C91" s="309" t="e">
        <f>IF(B91="","",VLOOKUP(B91,#REF!,2,FALSE))</f>
        <v>#REF!</v>
      </c>
      <c r="D91" s="310"/>
      <c r="E91" s="177">
        <f>SUM(E92:E97)</f>
        <v>0</v>
      </c>
      <c r="F91" s="177">
        <f t="shared" ref="F91:K91" si="12">SUM(F92:F97)</f>
        <v>0</v>
      </c>
      <c r="G91" s="177">
        <f t="shared" si="12"/>
        <v>0</v>
      </c>
      <c r="H91" s="177">
        <f t="shared" si="12"/>
        <v>0</v>
      </c>
      <c r="I91" s="177">
        <f t="shared" si="12"/>
        <v>0</v>
      </c>
      <c r="J91" s="177">
        <f t="shared" si="12"/>
        <v>0</v>
      </c>
      <c r="K91" s="177">
        <f t="shared" si="12"/>
        <v>0</v>
      </c>
      <c r="L91" s="177">
        <f>SUM(L92:L97)</f>
        <v>0</v>
      </c>
      <c r="M91" s="177">
        <f t="shared" si="1"/>
        <v>0</v>
      </c>
      <c r="N91" s="181">
        <f t="shared" si="2"/>
        <v>0</v>
      </c>
    </row>
    <row r="92" spans="1:14" ht="15.75" hidden="1" customHeight="1">
      <c r="A92" s="178" t="s">
        <v>427</v>
      </c>
      <c r="B92" s="176"/>
      <c r="C92" s="307" t="str">
        <f>IF(B92="","",VLOOKUP(B92,#REF!,2,FALSE))</f>
        <v/>
      </c>
      <c r="D92" s="308"/>
      <c r="E92" s="179"/>
      <c r="F92" s="180"/>
      <c r="G92" s="180"/>
      <c r="H92" s="180"/>
      <c r="I92" s="180"/>
      <c r="J92" s="180"/>
      <c r="K92" s="180"/>
      <c r="L92" s="180"/>
      <c r="M92" s="179">
        <f t="shared" si="1"/>
        <v>0</v>
      </c>
      <c r="N92" s="182">
        <f t="shared" si="2"/>
        <v>0</v>
      </c>
    </row>
    <row r="93" spans="1:14" ht="15.75" hidden="1" customHeight="1">
      <c r="A93" s="178" t="s">
        <v>428</v>
      </c>
      <c r="B93" s="176"/>
      <c r="C93" s="307" t="str">
        <f>IF(B93="","",VLOOKUP(B93,#REF!,2,FALSE))</f>
        <v/>
      </c>
      <c r="D93" s="308"/>
      <c r="E93" s="179"/>
      <c r="F93" s="180"/>
      <c r="G93" s="180"/>
      <c r="H93" s="180"/>
      <c r="I93" s="180"/>
      <c r="J93" s="180"/>
      <c r="K93" s="180"/>
      <c r="L93" s="180"/>
      <c r="M93" s="179">
        <f t="shared" si="1"/>
        <v>0</v>
      </c>
      <c r="N93" s="182">
        <f t="shared" si="2"/>
        <v>0</v>
      </c>
    </row>
    <row r="94" spans="1:14" ht="15.75" hidden="1" customHeight="1">
      <c r="A94" s="178" t="s">
        <v>429</v>
      </c>
      <c r="B94" s="176"/>
      <c r="C94" s="307" t="str">
        <f>IF(B94="","",VLOOKUP(B94,#REF!,2,FALSE))</f>
        <v/>
      </c>
      <c r="D94" s="308"/>
      <c r="E94" s="179"/>
      <c r="F94" s="180"/>
      <c r="G94" s="180"/>
      <c r="H94" s="180"/>
      <c r="I94" s="180"/>
      <c r="J94" s="180"/>
      <c r="K94" s="180"/>
      <c r="L94" s="180"/>
      <c r="M94" s="179">
        <f t="shared" si="1"/>
        <v>0</v>
      </c>
      <c r="N94" s="182">
        <f t="shared" si="2"/>
        <v>0</v>
      </c>
    </row>
    <row r="95" spans="1:14" ht="15.75" hidden="1" customHeight="1">
      <c r="A95" s="178" t="s">
        <v>430</v>
      </c>
      <c r="B95" s="176"/>
      <c r="C95" s="307" t="str">
        <f>IF(B95="","",VLOOKUP(B95,#REF!,2,FALSE))</f>
        <v/>
      </c>
      <c r="D95" s="308"/>
      <c r="E95" s="179"/>
      <c r="F95" s="180"/>
      <c r="G95" s="180"/>
      <c r="H95" s="180"/>
      <c r="I95" s="180"/>
      <c r="J95" s="180"/>
      <c r="K95" s="180"/>
      <c r="L95" s="180"/>
      <c r="M95" s="179">
        <f t="shared" si="1"/>
        <v>0</v>
      </c>
      <c r="N95" s="182">
        <f t="shared" si="2"/>
        <v>0</v>
      </c>
    </row>
    <row r="96" spans="1:14" ht="15.75" hidden="1" customHeight="1">
      <c r="A96" s="178" t="s">
        <v>431</v>
      </c>
      <c r="B96" s="176"/>
      <c r="C96" s="307" t="str">
        <f>IF(B96="","",VLOOKUP(B96,#REF!,2,FALSE))</f>
        <v/>
      </c>
      <c r="D96" s="308"/>
      <c r="E96" s="179"/>
      <c r="F96" s="180"/>
      <c r="G96" s="180"/>
      <c r="H96" s="180"/>
      <c r="I96" s="180"/>
      <c r="J96" s="180"/>
      <c r="K96" s="180"/>
      <c r="L96" s="180"/>
      <c r="M96" s="179">
        <f t="shared" si="1"/>
        <v>0</v>
      </c>
      <c r="N96" s="182">
        <f t="shared" si="2"/>
        <v>0</v>
      </c>
    </row>
    <row r="97" spans="1:14" ht="15.75" hidden="1" customHeight="1">
      <c r="A97" s="178" t="s">
        <v>432</v>
      </c>
      <c r="B97" s="176"/>
      <c r="C97" s="307" t="str">
        <f>IF(B97="","",VLOOKUP(B97,#REF!,2,FALSE))</f>
        <v/>
      </c>
      <c r="D97" s="308"/>
      <c r="E97" s="179"/>
      <c r="F97" s="180"/>
      <c r="G97" s="180"/>
      <c r="H97" s="180"/>
      <c r="I97" s="180"/>
      <c r="J97" s="180"/>
      <c r="K97" s="180"/>
      <c r="L97" s="180"/>
      <c r="M97" s="179">
        <f t="shared" si="1"/>
        <v>0</v>
      </c>
      <c r="N97" s="182">
        <f t="shared" si="2"/>
        <v>0</v>
      </c>
    </row>
    <row r="98" spans="1:14" ht="15.75" customHeight="1">
      <c r="A98" s="175" t="s">
        <v>433</v>
      </c>
      <c r="B98" s="176">
        <v>515000</v>
      </c>
      <c r="C98" s="309" t="e">
        <f>IF(B98="","",VLOOKUP(B98,#REF!,2,FALSE))</f>
        <v>#REF!</v>
      </c>
      <c r="D98" s="310"/>
      <c r="E98" s="177">
        <f>SUM(E99:E103)</f>
        <v>0</v>
      </c>
      <c r="F98" s="177">
        <f t="shared" ref="F98:L98" si="13">SUM(F99:F103)</f>
        <v>0</v>
      </c>
      <c r="G98" s="177">
        <f t="shared" si="13"/>
        <v>0</v>
      </c>
      <c r="H98" s="177">
        <f t="shared" si="13"/>
        <v>0</v>
      </c>
      <c r="I98" s="177">
        <f t="shared" si="13"/>
        <v>0</v>
      </c>
      <c r="J98" s="177">
        <f t="shared" si="13"/>
        <v>0</v>
      </c>
      <c r="K98" s="177">
        <f t="shared" si="13"/>
        <v>0</v>
      </c>
      <c r="L98" s="177">
        <f t="shared" si="13"/>
        <v>0</v>
      </c>
      <c r="M98" s="177">
        <f t="shared" si="1"/>
        <v>0</v>
      </c>
      <c r="N98" s="181">
        <f t="shared" si="2"/>
        <v>0</v>
      </c>
    </row>
    <row r="99" spans="1:14" ht="15.75" hidden="1" customHeight="1">
      <c r="A99" s="178" t="s">
        <v>434</v>
      </c>
      <c r="B99" s="176"/>
      <c r="C99" s="307" t="str">
        <f>IF(B99="","",VLOOKUP(B99,#REF!,2,FALSE))</f>
        <v/>
      </c>
      <c r="D99" s="308"/>
      <c r="E99" s="179"/>
      <c r="F99" s="180"/>
      <c r="G99" s="180"/>
      <c r="H99" s="180"/>
      <c r="I99" s="180"/>
      <c r="J99" s="180"/>
      <c r="K99" s="180"/>
      <c r="L99" s="180"/>
      <c r="M99" s="179">
        <f t="shared" si="1"/>
        <v>0</v>
      </c>
      <c r="N99" s="182">
        <f t="shared" si="2"/>
        <v>0</v>
      </c>
    </row>
    <row r="100" spans="1:14" ht="15.75" hidden="1" customHeight="1">
      <c r="A100" s="178" t="s">
        <v>435</v>
      </c>
      <c r="B100" s="176"/>
      <c r="C100" s="307" t="str">
        <f>IF(B100="","",VLOOKUP(B100,#REF!,2,FALSE))</f>
        <v/>
      </c>
      <c r="D100" s="308"/>
      <c r="E100" s="179"/>
      <c r="F100" s="180"/>
      <c r="G100" s="180"/>
      <c r="H100" s="180"/>
      <c r="I100" s="180"/>
      <c r="J100" s="180"/>
      <c r="K100" s="180"/>
      <c r="L100" s="180"/>
      <c r="M100" s="179">
        <f t="shared" si="1"/>
        <v>0</v>
      </c>
      <c r="N100" s="182">
        <f t="shared" si="2"/>
        <v>0</v>
      </c>
    </row>
    <row r="101" spans="1:14" ht="15.75" hidden="1" customHeight="1">
      <c r="A101" s="178" t="s">
        <v>436</v>
      </c>
      <c r="B101" s="176"/>
      <c r="C101" s="307" t="str">
        <f>IF(B101="","",VLOOKUP(B101,#REF!,2,FALSE))</f>
        <v/>
      </c>
      <c r="D101" s="308"/>
      <c r="E101" s="179"/>
      <c r="F101" s="180"/>
      <c r="G101" s="180"/>
      <c r="H101" s="180"/>
      <c r="I101" s="180"/>
      <c r="J101" s="180"/>
      <c r="K101" s="180"/>
      <c r="L101" s="180"/>
      <c r="M101" s="179">
        <f t="shared" si="1"/>
        <v>0</v>
      </c>
      <c r="N101" s="182">
        <f t="shared" si="2"/>
        <v>0</v>
      </c>
    </row>
    <row r="102" spans="1:14" ht="15.75" hidden="1" customHeight="1">
      <c r="A102" s="178" t="s">
        <v>437</v>
      </c>
      <c r="B102" s="176"/>
      <c r="C102" s="307" t="str">
        <f>IF(B102="","",VLOOKUP(B102,#REF!,2,FALSE))</f>
        <v/>
      </c>
      <c r="D102" s="308"/>
      <c r="E102" s="179"/>
      <c r="F102" s="180"/>
      <c r="G102" s="180"/>
      <c r="H102" s="180"/>
      <c r="I102" s="180"/>
      <c r="J102" s="180"/>
      <c r="K102" s="180"/>
      <c r="L102" s="180"/>
      <c r="M102" s="179">
        <f t="shared" si="1"/>
        <v>0</v>
      </c>
      <c r="N102" s="182">
        <f t="shared" si="2"/>
        <v>0</v>
      </c>
    </row>
    <row r="103" spans="1:14" ht="15.75" hidden="1" customHeight="1">
      <c r="A103" s="178" t="s">
        <v>438</v>
      </c>
      <c r="B103" s="176"/>
      <c r="C103" s="307" t="str">
        <f>IF(B103="","",VLOOKUP(B103,#REF!,2,FALSE))</f>
        <v/>
      </c>
      <c r="D103" s="308"/>
      <c r="E103" s="179"/>
      <c r="F103" s="180"/>
      <c r="G103" s="180"/>
      <c r="H103" s="180"/>
      <c r="I103" s="180"/>
      <c r="J103" s="180"/>
      <c r="K103" s="180"/>
      <c r="L103" s="180"/>
      <c r="M103" s="179">
        <f t="shared" si="1"/>
        <v>0</v>
      </c>
      <c r="N103" s="182">
        <f t="shared" si="2"/>
        <v>0</v>
      </c>
    </row>
    <row r="104" spans="1:14" ht="15.75" hidden="1" customHeight="1">
      <c r="A104" s="175" t="s">
        <v>439</v>
      </c>
      <c r="B104" s="176"/>
      <c r="C104" s="309" t="str">
        <f>IF(B104="","",VLOOKUP(B104,#REF!,2,FALSE))</f>
        <v/>
      </c>
      <c r="D104" s="310"/>
      <c r="E104" s="177">
        <f>SUM(E105:E108)</f>
        <v>0</v>
      </c>
      <c r="F104" s="177">
        <f t="shared" ref="F104:L104" si="14">SUM(F105:F108)</f>
        <v>0</v>
      </c>
      <c r="G104" s="177">
        <f t="shared" si="14"/>
        <v>0</v>
      </c>
      <c r="H104" s="177">
        <f t="shared" si="14"/>
        <v>0</v>
      </c>
      <c r="I104" s="177">
        <f t="shared" si="14"/>
        <v>0</v>
      </c>
      <c r="J104" s="177">
        <f t="shared" si="14"/>
        <v>0</v>
      </c>
      <c r="K104" s="177">
        <f t="shared" si="14"/>
        <v>0</v>
      </c>
      <c r="L104" s="177">
        <f t="shared" si="14"/>
        <v>0</v>
      </c>
      <c r="M104" s="177">
        <f t="shared" si="1"/>
        <v>0</v>
      </c>
      <c r="N104" s="181">
        <f t="shared" si="2"/>
        <v>0</v>
      </c>
    </row>
    <row r="105" spans="1:14" ht="15.75" hidden="1" customHeight="1">
      <c r="A105" s="178" t="s">
        <v>440</v>
      </c>
      <c r="B105" s="176"/>
      <c r="C105" s="307" t="str">
        <f>IF(B105="","",VLOOKUP(B105,#REF!,2,FALSE))</f>
        <v/>
      </c>
      <c r="D105" s="308"/>
      <c r="E105" s="179"/>
      <c r="F105" s="180"/>
      <c r="G105" s="180"/>
      <c r="H105" s="180"/>
      <c r="I105" s="180"/>
      <c r="J105" s="180"/>
      <c r="K105" s="180"/>
      <c r="L105" s="180"/>
      <c r="M105" s="179">
        <f t="shared" si="1"/>
        <v>0</v>
      </c>
      <c r="N105" s="182">
        <f t="shared" si="2"/>
        <v>0</v>
      </c>
    </row>
    <row r="106" spans="1:14" ht="15.75" hidden="1" customHeight="1">
      <c r="A106" s="178" t="s">
        <v>441</v>
      </c>
      <c r="B106" s="176"/>
      <c r="C106" s="307" t="str">
        <f>IF(B106="","",VLOOKUP(B106,#REF!,2,FALSE))</f>
        <v/>
      </c>
      <c r="D106" s="308"/>
      <c r="E106" s="179"/>
      <c r="F106" s="180"/>
      <c r="G106" s="180"/>
      <c r="H106" s="180"/>
      <c r="I106" s="180"/>
      <c r="J106" s="180"/>
      <c r="K106" s="180"/>
      <c r="L106" s="180"/>
      <c r="M106" s="179">
        <f t="shared" si="1"/>
        <v>0</v>
      </c>
      <c r="N106" s="182">
        <f t="shared" si="2"/>
        <v>0</v>
      </c>
    </row>
    <row r="107" spans="1:14" ht="15.75" hidden="1" customHeight="1">
      <c r="A107" s="178" t="s">
        <v>442</v>
      </c>
      <c r="B107" s="176"/>
      <c r="C107" s="307" t="str">
        <f>IF(B107="","",VLOOKUP(B107,#REF!,2,FALSE))</f>
        <v/>
      </c>
      <c r="D107" s="308"/>
      <c r="E107" s="179"/>
      <c r="F107" s="180"/>
      <c r="G107" s="180"/>
      <c r="H107" s="180"/>
      <c r="I107" s="180"/>
      <c r="J107" s="180"/>
      <c r="K107" s="180"/>
      <c r="L107" s="180"/>
      <c r="M107" s="179">
        <f t="shared" si="1"/>
        <v>0</v>
      </c>
      <c r="N107" s="182">
        <f t="shared" si="2"/>
        <v>0</v>
      </c>
    </row>
    <row r="108" spans="1:14" ht="15.75" hidden="1" customHeight="1">
      <c r="A108" s="178" t="s">
        <v>443</v>
      </c>
      <c r="B108" s="176"/>
      <c r="C108" s="307" t="str">
        <f>IF(B108="","",VLOOKUP(B108,#REF!,2,FALSE))</f>
        <v/>
      </c>
      <c r="D108" s="308"/>
      <c r="E108" s="179"/>
      <c r="F108" s="180"/>
      <c r="G108" s="180"/>
      <c r="H108" s="180"/>
      <c r="I108" s="180"/>
      <c r="J108" s="180"/>
      <c r="K108" s="180"/>
      <c r="L108" s="180"/>
      <c r="M108" s="179">
        <f t="shared" si="1"/>
        <v>0</v>
      </c>
      <c r="N108" s="182">
        <f t="shared" si="2"/>
        <v>0</v>
      </c>
    </row>
    <row r="109" spans="1:14" ht="15.75" hidden="1" customHeight="1">
      <c r="A109" s="175" t="s">
        <v>444</v>
      </c>
      <c r="B109" s="176"/>
      <c r="C109" s="309" t="str">
        <f>IF(B109="","",VLOOKUP(B109,#REF!,2,FALSE))</f>
        <v/>
      </c>
      <c r="D109" s="310"/>
      <c r="E109" s="177">
        <f>SUM(E110:E113)</f>
        <v>0</v>
      </c>
      <c r="F109" s="177">
        <f t="shared" ref="F109:L109" si="15">SUM(F110:F113)</f>
        <v>0</v>
      </c>
      <c r="G109" s="177">
        <f t="shared" si="15"/>
        <v>0</v>
      </c>
      <c r="H109" s="177">
        <f t="shared" si="15"/>
        <v>0</v>
      </c>
      <c r="I109" s="177">
        <f t="shared" si="15"/>
        <v>0</v>
      </c>
      <c r="J109" s="177">
        <f t="shared" si="15"/>
        <v>0</v>
      </c>
      <c r="K109" s="177">
        <f t="shared" si="15"/>
        <v>0</v>
      </c>
      <c r="L109" s="177">
        <f t="shared" si="15"/>
        <v>0</v>
      </c>
      <c r="M109" s="177">
        <f t="shared" si="1"/>
        <v>0</v>
      </c>
      <c r="N109" s="181">
        <f t="shared" si="2"/>
        <v>0</v>
      </c>
    </row>
    <row r="110" spans="1:14" ht="15.75" hidden="1" customHeight="1">
      <c r="A110" s="178" t="s">
        <v>445</v>
      </c>
      <c r="B110" s="176"/>
      <c r="C110" s="307" t="str">
        <f>IF(B110="","",VLOOKUP(B110,#REF!,2,FALSE))</f>
        <v/>
      </c>
      <c r="D110" s="308"/>
      <c r="E110" s="179"/>
      <c r="F110" s="180"/>
      <c r="G110" s="180"/>
      <c r="H110" s="180"/>
      <c r="I110" s="180"/>
      <c r="J110" s="180"/>
      <c r="K110" s="180"/>
      <c r="L110" s="180"/>
      <c r="M110" s="179">
        <f t="shared" si="1"/>
        <v>0</v>
      </c>
      <c r="N110" s="182">
        <f t="shared" si="2"/>
        <v>0</v>
      </c>
    </row>
    <row r="111" spans="1:14" ht="15.75" hidden="1" customHeight="1">
      <c r="A111" s="178" t="s">
        <v>446</v>
      </c>
      <c r="B111" s="176"/>
      <c r="C111" s="307" t="str">
        <f>IF(B111="","",VLOOKUP(B111,#REF!,2,FALSE))</f>
        <v/>
      </c>
      <c r="D111" s="308"/>
      <c r="E111" s="179"/>
      <c r="F111" s="180"/>
      <c r="G111" s="180"/>
      <c r="H111" s="180"/>
      <c r="I111" s="180"/>
      <c r="J111" s="180"/>
      <c r="K111" s="180"/>
      <c r="L111" s="180"/>
      <c r="M111" s="179">
        <f t="shared" si="1"/>
        <v>0</v>
      </c>
      <c r="N111" s="182">
        <f t="shared" si="2"/>
        <v>0</v>
      </c>
    </row>
    <row r="112" spans="1:14" ht="15.75" hidden="1" customHeight="1">
      <c r="A112" s="178" t="s">
        <v>447</v>
      </c>
      <c r="B112" s="176"/>
      <c r="C112" s="307" t="str">
        <f>IF(B112="","",VLOOKUP(B112,#REF!,2,FALSE))</f>
        <v/>
      </c>
      <c r="D112" s="308"/>
      <c r="E112" s="179"/>
      <c r="F112" s="180"/>
      <c r="G112" s="180"/>
      <c r="H112" s="180"/>
      <c r="I112" s="180"/>
      <c r="J112" s="180"/>
      <c r="K112" s="180"/>
      <c r="L112" s="180"/>
      <c r="M112" s="179">
        <f t="shared" si="1"/>
        <v>0</v>
      </c>
      <c r="N112" s="182">
        <f t="shared" si="2"/>
        <v>0</v>
      </c>
    </row>
    <row r="113" spans="1:14" ht="15.75" hidden="1" customHeight="1">
      <c r="A113" s="178" t="s">
        <v>448</v>
      </c>
      <c r="B113" s="176"/>
      <c r="C113" s="307" t="str">
        <f>IF(B113="","",VLOOKUP(B113,#REF!,2,FALSE))</f>
        <v/>
      </c>
      <c r="D113" s="308"/>
      <c r="E113" s="179"/>
      <c r="F113" s="180"/>
      <c r="G113" s="180"/>
      <c r="H113" s="180"/>
      <c r="I113" s="180"/>
      <c r="J113" s="180"/>
      <c r="K113" s="180"/>
      <c r="L113" s="180"/>
      <c r="M113" s="179">
        <f t="shared" si="1"/>
        <v>0</v>
      </c>
      <c r="N113" s="182">
        <f t="shared" si="2"/>
        <v>0</v>
      </c>
    </row>
    <row r="114" spans="1:14" ht="15.75" hidden="1" customHeight="1">
      <c r="A114" s="175" t="s">
        <v>449</v>
      </c>
      <c r="B114" s="176"/>
      <c r="C114" s="309" t="str">
        <f>IF(B114="","",VLOOKUP(B114,#REF!,2,FALSE))</f>
        <v/>
      </c>
      <c r="D114" s="310"/>
      <c r="E114" s="177">
        <f>SUM(E115:E117)</f>
        <v>0</v>
      </c>
      <c r="F114" s="177">
        <f t="shared" ref="F114:L114" si="16">SUM(F115:F117)</f>
        <v>0</v>
      </c>
      <c r="G114" s="177">
        <f t="shared" si="16"/>
        <v>0</v>
      </c>
      <c r="H114" s="177">
        <f t="shared" si="16"/>
        <v>0</v>
      </c>
      <c r="I114" s="177">
        <f t="shared" si="16"/>
        <v>0</v>
      </c>
      <c r="J114" s="177">
        <f t="shared" si="16"/>
        <v>0</v>
      </c>
      <c r="K114" s="177">
        <f t="shared" si="16"/>
        <v>0</v>
      </c>
      <c r="L114" s="177">
        <f t="shared" si="16"/>
        <v>0</v>
      </c>
      <c r="M114" s="177">
        <f t="shared" si="1"/>
        <v>0</v>
      </c>
      <c r="N114" s="181">
        <f t="shared" si="2"/>
        <v>0</v>
      </c>
    </row>
    <row r="115" spans="1:14" ht="15.75" hidden="1" customHeight="1">
      <c r="A115" s="178" t="s">
        <v>450</v>
      </c>
      <c r="B115" s="176"/>
      <c r="C115" s="307" t="str">
        <f>IF(B115="","",VLOOKUP(B115,#REF!,2,FALSE))</f>
        <v/>
      </c>
      <c r="D115" s="308"/>
      <c r="E115" s="179"/>
      <c r="F115" s="180"/>
      <c r="G115" s="180"/>
      <c r="H115" s="180"/>
      <c r="I115" s="180"/>
      <c r="J115" s="180"/>
      <c r="K115" s="180"/>
      <c r="L115" s="180"/>
      <c r="M115" s="179">
        <f t="shared" si="1"/>
        <v>0</v>
      </c>
      <c r="N115" s="182">
        <f t="shared" si="2"/>
        <v>0</v>
      </c>
    </row>
    <row r="116" spans="1:14" ht="15.75" hidden="1" customHeight="1">
      <c r="A116" s="178" t="s">
        <v>451</v>
      </c>
      <c r="B116" s="176"/>
      <c r="C116" s="307" t="str">
        <f>IF(B116="","",VLOOKUP(B116,#REF!,2,FALSE))</f>
        <v/>
      </c>
      <c r="D116" s="308"/>
      <c r="E116" s="179"/>
      <c r="F116" s="180"/>
      <c r="G116" s="180"/>
      <c r="H116" s="180"/>
      <c r="I116" s="180"/>
      <c r="J116" s="180"/>
      <c r="K116" s="180"/>
      <c r="L116" s="180"/>
      <c r="M116" s="179">
        <f t="shared" si="1"/>
        <v>0</v>
      </c>
      <c r="N116" s="182">
        <f t="shared" si="2"/>
        <v>0</v>
      </c>
    </row>
    <row r="117" spans="1:14" ht="15.75" hidden="1" customHeight="1">
      <c r="A117" s="178" t="s">
        <v>452</v>
      </c>
      <c r="B117" s="176"/>
      <c r="C117" s="307" t="str">
        <f>IF(B117="","",VLOOKUP(B117,#REF!,2,FALSE))</f>
        <v/>
      </c>
      <c r="D117" s="308"/>
      <c r="E117" s="179"/>
      <c r="F117" s="180"/>
      <c r="G117" s="180"/>
      <c r="H117" s="180"/>
      <c r="I117" s="180"/>
      <c r="J117" s="180"/>
      <c r="K117" s="180"/>
      <c r="L117" s="180"/>
      <c r="M117" s="179">
        <f t="shared" si="1"/>
        <v>0</v>
      </c>
      <c r="N117" s="182">
        <f t="shared" si="2"/>
        <v>0</v>
      </c>
    </row>
    <row r="118" spans="1:14" ht="15.75" hidden="1" customHeight="1">
      <c r="A118" s="175" t="s">
        <v>453</v>
      </c>
      <c r="B118" s="176"/>
      <c r="C118" s="309" t="str">
        <f>IF(B118="","",VLOOKUP(B118,#REF!,2,FALSE))</f>
        <v/>
      </c>
      <c r="D118" s="310"/>
      <c r="E118" s="177">
        <f>SUM(E119:E121)</f>
        <v>0</v>
      </c>
      <c r="F118" s="177">
        <f t="shared" ref="F118:L118" si="17">SUM(F119:F121)</f>
        <v>0</v>
      </c>
      <c r="G118" s="177">
        <f t="shared" si="17"/>
        <v>0</v>
      </c>
      <c r="H118" s="177">
        <f t="shared" si="17"/>
        <v>0</v>
      </c>
      <c r="I118" s="177">
        <f t="shared" si="17"/>
        <v>0</v>
      </c>
      <c r="J118" s="177">
        <f t="shared" si="17"/>
        <v>0</v>
      </c>
      <c r="K118" s="177">
        <f t="shared" si="17"/>
        <v>0</v>
      </c>
      <c r="L118" s="177">
        <f t="shared" si="17"/>
        <v>0</v>
      </c>
      <c r="M118" s="177">
        <f t="shared" si="1"/>
        <v>0</v>
      </c>
      <c r="N118" s="181">
        <f t="shared" si="2"/>
        <v>0</v>
      </c>
    </row>
    <row r="119" spans="1:14" ht="15.75" hidden="1" customHeight="1">
      <c r="A119" s="178" t="s">
        <v>454</v>
      </c>
      <c r="B119" s="176"/>
      <c r="C119" s="307" t="str">
        <f>IF(B119="","",VLOOKUP(B119,#REF!,2,FALSE))</f>
        <v/>
      </c>
      <c r="D119" s="308"/>
      <c r="E119" s="179"/>
      <c r="F119" s="180"/>
      <c r="G119" s="180"/>
      <c r="H119" s="180"/>
      <c r="I119" s="180"/>
      <c r="J119" s="180"/>
      <c r="K119" s="180"/>
      <c r="L119" s="180"/>
      <c r="M119" s="179">
        <f t="shared" si="1"/>
        <v>0</v>
      </c>
      <c r="N119" s="182">
        <f t="shared" si="2"/>
        <v>0</v>
      </c>
    </row>
    <row r="120" spans="1:14" ht="15.75" hidden="1" customHeight="1">
      <c r="A120" s="178" t="s">
        <v>455</v>
      </c>
      <c r="B120" s="176"/>
      <c r="C120" s="307" t="str">
        <f>IF(B120="","",VLOOKUP(B120,#REF!,2,FALSE))</f>
        <v/>
      </c>
      <c r="D120" s="308"/>
      <c r="E120" s="179"/>
      <c r="F120" s="180"/>
      <c r="G120" s="180"/>
      <c r="H120" s="180"/>
      <c r="I120" s="180"/>
      <c r="J120" s="180"/>
      <c r="K120" s="180"/>
      <c r="L120" s="180"/>
      <c r="M120" s="179">
        <f t="shared" si="1"/>
        <v>0</v>
      </c>
      <c r="N120" s="182">
        <f t="shared" si="2"/>
        <v>0</v>
      </c>
    </row>
    <row r="121" spans="1:14" ht="15.75" hidden="1" customHeight="1">
      <c r="A121" s="178" t="s">
        <v>456</v>
      </c>
      <c r="B121" s="176"/>
      <c r="C121" s="307" t="str">
        <f>IF(B121="","",VLOOKUP(B121,#REF!,2,FALSE))</f>
        <v/>
      </c>
      <c r="D121" s="308"/>
      <c r="E121" s="179"/>
      <c r="F121" s="180"/>
      <c r="G121" s="180"/>
      <c r="H121" s="180"/>
      <c r="I121" s="180"/>
      <c r="J121" s="180"/>
      <c r="K121" s="180"/>
      <c r="L121" s="180"/>
      <c r="M121" s="179">
        <f t="shared" si="1"/>
        <v>0</v>
      </c>
      <c r="N121" s="182">
        <f t="shared" si="2"/>
        <v>0</v>
      </c>
    </row>
    <row r="122" spans="1:14" ht="15.75" hidden="1" customHeight="1">
      <c r="A122" s="175" t="s">
        <v>457</v>
      </c>
      <c r="B122" s="176"/>
      <c r="C122" s="309" t="str">
        <f>IF(B122="","",VLOOKUP(B122,#REF!,2,FALSE))</f>
        <v/>
      </c>
      <c r="D122" s="310"/>
      <c r="E122" s="177">
        <f>SUM(E123:E124)</f>
        <v>0</v>
      </c>
      <c r="F122" s="177">
        <f t="shared" ref="F122:L122" si="18">SUM(F123:F124)</f>
        <v>0</v>
      </c>
      <c r="G122" s="177">
        <f t="shared" si="18"/>
        <v>0</v>
      </c>
      <c r="H122" s="177">
        <f t="shared" si="18"/>
        <v>0</v>
      </c>
      <c r="I122" s="177">
        <f t="shared" si="18"/>
        <v>0</v>
      </c>
      <c r="J122" s="177">
        <f t="shared" si="18"/>
        <v>0</v>
      </c>
      <c r="K122" s="177">
        <f t="shared" si="18"/>
        <v>0</v>
      </c>
      <c r="L122" s="177">
        <f t="shared" si="18"/>
        <v>0</v>
      </c>
      <c r="M122" s="177">
        <f t="shared" si="1"/>
        <v>0</v>
      </c>
      <c r="N122" s="181">
        <f t="shared" si="2"/>
        <v>0</v>
      </c>
    </row>
    <row r="123" spans="1:14" ht="15.75" hidden="1" customHeight="1">
      <c r="A123" s="178" t="s">
        <v>458</v>
      </c>
      <c r="B123" s="176"/>
      <c r="C123" s="307" t="str">
        <f>IF(B123="","",VLOOKUP(B123,#REF!,2,FALSE))</f>
        <v/>
      </c>
      <c r="D123" s="308"/>
      <c r="E123" s="179"/>
      <c r="F123" s="180"/>
      <c r="G123" s="180"/>
      <c r="H123" s="180"/>
      <c r="I123" s="180"/>
      <c r="J123" s="180"/>
      <c r="K123" s="180"/>
      <c r="L123" s="180"/>
      <c r="M123" s="179">
        <f t="shared" si="1"/>
        <v>0</v>
      </c>
      <c r="N123" s="182">
        <f t="shared" si="2"/>
        <v>0</v>
      </c>
    </row>
    <row r="124" spans="1:14" ht="15.75" hidden="1" customHeight="1">
      <c r="A124" s="178" t="s">
        <v>459</v>
      </c>
      <c r="B124" s="176"/>
      <c r="C124" s="307" t="str">
        <f>IF(B124="","",VLOOKUP(B124,#REF!,2,FALSE))</f>
        <v/>
      </c>
      <c r="D124" s="308"/>
      <c r="E124" s="179"/>
      <c r="F124" s="180"/>
      <c r="G124" s="180"/>
      <c r="H124" s="180"/>
      <c r="I124" s="180"/>
      <c r="J124" s="180"/>
      <c r="K124" s="180"/>
      <c r="L124" s="180"/>
      <c r="M124" s="179">
        <f t="shared" si="1"/>
        <v>0</v>
      </c>
      <c r="N124" s="182">
        <f t="shared" si="2"/>
        <v>0</v>
      </c>
    </row>
    <row r="125" spans="1:14" ht="15.75" hidden="1" customHeight="1">
      <c r="A125" s="175" t="s">
        <v>460</v>
      </c>
      <c r="B125" s="176"/>
      <c r="C125" s="309" t="str">
        <f>IF(B125="","",VLOOKUP(B125,#REF!,2,FALSE))</f>
        <v/>
      </c>
      <c r="D125" s="310"/>
      <c r="E125" s="177">
        <f>SUM(E126:E127)</f>
        <v>0</v>
      </c>
      <c r="F125" s="177">
        <f t="shared" ref="F125:L125" si="19">SUM(F126:F127)</f>
        <v>0</v>
      </c>
      <c r="G125" s="177">
        <f t="shared" si="19"/>
        <v>0</v>
      </c>
      <c r="H125" s="177">
        <f t="shared" si="19"/>
        <v>0</v>
      </c>
      <c r="I125" s="177">
        <f t="shared" si="19"/>
        <v>0</v>
      </c>
      <c r="J125" s="177">
        <f t="shared" si="19"/>
        <v>0</v>
      </c>
      <c r="K125" s="177">
        <f t="shared" si="19"/>
        <v>0</v>
      </c>
      <c r="L125" s="177">
        <f t="shared" si="19"/>
        <v>0</v>
      </c>
      <c r="M125" s="177">
        <f t="shared" si="1"/>
        <v>0</v>
      </c>
      <c r="N125" s="181">
        <f t="shared" si="2"/>
        <v>0</v>
      </c>
    </row>
    <row r="126" spans="1:14" ht="15.75" hidden="1" customHeight="1">
      <c r="A126" s="178" t="s">
        <v>461</v>
      </c>
      <c r="B126" s="176"/>
      <c r="C126" s="307" t="str">
        <f>IF(B126="","",VLOOKUP(B126,#REF!,2,FALSE))</f>
        <v/>
      </c>
      <c r="D126" s="308"/>
      <c r="E126" s="179"/>
      <c r="F126" s="180"/>
      <c r="G126" s="180"/>
      <c r="H126" s="180"/>
      <c r="I126" s="180"/>
      <c r="J126" s="180"/>
      <c r="K126" s="180"/>
      <c r="L126" s="180"/>
      <c r="M126" s="179">
        <f t="shared" si="1"/>
        <v>0</v>
      </c>
      <c r="N126" s="182">
        <f t="shared" si="2"/>
        <v>0</v>
      </c>
    </row>
    <row r="127" spans="1:14" ht="15.75" hidden="1" customHeight="1">
      <c r="A127" s="178" t="s">
        <v>462</v>
      </c>
      <c r="B127" s="176"/>
      <c r="C127" s="307" t="str">
        <f>IF(B127="","",VLOOKUP(B127,#REF!,2,FALSE))</f>
        <v/>
      </c>
      <c r="D127" s="308"/>
      <c r="E127" s="179"/>
      <c r="F127" s="180"/>
      <c r="G127" s="180"/>
      <c r="H127" s="180"/>
      <c r="I127" s="180"/>
      <c r="J127" s="180"/>
      <c r="K127" s="180"/>
      <c r="L127" s="180"/>
      <c r="M127" s="179">
        <f t="shared" si="1"/>
        <v>0</v>
      </c>
      <c r="N127" s="182">
        <f t="shared" si="2"/>
        <v>0</v>
      </c>
    </row>
    <row r="128" spans="1:14" ht="15.75" hidden="1" customHeight="1">
      <c r="A128" s="175" t="s">
        <v>463</v>
      </c>
      <c r="B128" s="176"/>
      <c r="C128" s="309" t="str">
        <f>IF(B128="","",VLOOKUP(B128,#REF!,2,FALSE))</f>
        <v/>
      </c>
      <c r="D128" s="310"/>
      <c r="E128" s="177">
        <f>SUM(E129)</f>
        <v>0</v>
      </c>
      <c r="F128" s="177">
        <f t="shared" ref="F128:L128" si="20">SUM(F129)</f>
        <v>0</v>
      </c>
      <c r="G128" s="177">
        <f t="shared" si="20"/>
        <v>0</v>
      </c>
      <c r="H128" s="177">
        <f t="shared" si="20"/>
        <v>0</v>
      </c>
      <c r="I128" s="177">
        <f t="shared" si="20"/>
        <v>0</v>
      </c>
      <c r="J128" s="177">
        <f t="shared" si="20"/>
        <v>0</v>
      </c>
      <c r="K128" s="177">
        <f t="shared" si="20"/>
        <v>0</v>
      </c>
      <c r="L128" s="177">
        <f t="shared" si="20"/>
        <v>0</v>
      </c>
      <c r="M128" s="177">
        <f t="shared" si="1"/>
        <v>0</v>
      </c>
      <c r="N128" s="181">
        <f t="shared" si="2"/>
        <v>0</v>
      </c>
    </row>
    <row r="129" spans="1:37" ht="15.75" hidden="1" customHeight="1">
      <c r="A129" s="178" t="s">
        <v>464</v>
      </c>
      <c r="B129" s="176"/>
      <c r="C129" s="307" t="str">
        <f>IF(B129="","",VLOOKUP(B129,#REF!,2,FALSE))</f>
        <v/>
      </c>
      <c r="D129" s="308"/>
      <c r="E129" s="179"/>
      <c r="F129" s="180"/>
      <c r="G129" s="180"/>
      <c r="H129" s="180"/>
      <c r="I129" s="180"/>
      <c r="J129" s="180"/>
      <c r="K129" s="180"/>
      <c r="L129" s="180"/>
      <c r="M129" s="179">
        <f t="shared" si="1"/>
        <v>0</v>
      </c>
      <c r="N129" s="182">
        <f t="shared" si="2"/>
        <v>0</v>
      </c>
    </row>
    <row r="130" spans="1:37" ht="15.75" hidden="1" customHeight="1">
      <c r="A130" s="175" t="s">
        <v>465</v>
      </c>
      <c r="B130" s="176"/>
      <c r="C130" s="309" t="str">
        <f>IF(B130="","",VLOOKUP(B130,#REF!,2,FALSE))</f>
        <v/>
      </c>
      <c r="D130" s="310"/>
      <c r="E130" s="177">
        <f>SUM(E131)</f>
        <v>0</v>
      </c>
      <c r="F130" s="177">
        <f t="shared" ref="F130:L130" si="21">SUM(F131)</f>
        <v>0</v>
      </c>
      <c r="G130" s="177">
        <f t="shared" si="21"/>
        <v>0</v>
      </c>
      <c r="H130" s="177">
        <f t="shared" si="21"/>
        <v>0</v>
      </c>
      <c r="I130" s="177">
        <f t="shared" si="21"/>
        <v>0</v>
      </c>
      <c r="J130" s="177">
        <f t="shared" si="21"/>
        <v>0</v>
      </c>
      <c r="K130" s="177">
        <f t="shared" si="21"/>
        <v>0</v>
      </c>
      <c r="L130" s="177">
        <f t="shared" si="21"/>
        <v>0</v>
      </c>
      <c r="M130" s="177">
        <f t="shared" si="1"/>
        <v>0</v>
      </c>
      <c r="N130" s="181">
        <f t="shared" si="2"/>
        <v>0</v>
      </c>
      <c r="AB130" s="52" t="s">
        <v>167</v>
      </c>
      <c r="AJ130" s="52">
        <v>531</v>
      </c>
      <c r="AK130" s="52" t="s">
        <v>33</v>
      </c>
    </row>
    <row r="131" spans="1:37" ht="15.75" hidden="1" customHeight="1">
      <c r="A131" s="178" t="s">
        <v>466</v>
      </c>
      <c r="B131" s="176"/>
      <c r="C131" s="307"/>
      <c r="D131" s="308"/>
      <c r="E131" s="179"/>
      <c r="F131" s="180"/>
      <c r="G131" s="180"/>
      <c r="H131" s="180"/>
      <c r="I131" s="180"/>
      <c r="J131" s="180"/>
      <c r="K131" s="180"/>
      <c r="L131" s="180"/>
      <c r="M131" s="179">
        <f t="shared" si="1"/>
        <v>0</v>
      </c>
      <c r="N131" s="182">
        <f t="shared" si="2"/>
        <v>0</v>
      </c>
    </row>
    <row r="132" spans="1:37" ht="15.75" customHeight="1">
      <c r="A132" s="351" t="s">
        <v>100</v>
      </c>
      <c r="B132" s="352"/>
      <c r="C132" s="311" t="str">
        <f>$D$5&amp;"-"&amp;$E$5&amp;"   "&amp;$D$6</f>
        <v xml:space="preserve">-   </v>
      </c>
      <c r="D132" s="312"/>
      <c r="E132" s="183">
        <f t="shared" ref="E132:L132" si="22">SUM(E39:E130)/2</f>
        <v>0</v>
      </c>
      <c r="F132" s="183">
        <f t="shared" si="22"/>
        <v>0</v>
      </c>
      <c r="G132" s="183">
        <f t="shared" si="22"/>
        <v>0</v>
      </c>
      <c r="H132" s="183">
        <f t="shared" si="22"/>
        <v>0</v>
      </c>
      <c r="I132" s="183">
        <f t="shared" si="22"/>
        <v>0</v>
      </c>
      <c r="J132" s="183">
        <f t="shared" si="22"/>
        <v>0</v>
      </c>
      <c r="K132" s="183">
        <f t="shared" si="22"/>
        <v>0</v>
      </c>
      <c r="L132" s="183">
        <f t="shared" si="22"/>
        <v>0</v>
      </c>
      <c r="M132" s="183">
        <f>SUM(G132,I132,K132)</f>
        <v>0</v>
      </c>
      <c r="N132" s="183">
        <f>SUM(H132,J132,L132)</f>
        <v>0</v>
      </c>
      <c r="AB132" s="52" t="s">
        <v>168</v>
      </c>
      <c r="AJ132" s="52">
        <v>541</v>
      </c>
      <c r="AK132" s="52" t="s">
        <v>65</v>
      </c>
    </row>
    <row r="133" spans="1:37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AB133" s="52" t="s">
        <v>169</v>
      </c>
      <c r="AJ133" s="52">
        <v>542</v>
      </c>
      <c r="AK133" s="52" t="s">
        <v>66</v>
      </c>
    </row>
    <row r="134" spans="1:37" ht="25.5" customHeight="1">
      <c r="A134" s="164" t="s">
        <v>303</v>
      </c>
      <c r="B134" s="216" t="s">
        <v>69</v>
      </c>
      <c r="C134" s="234"/>
      <c r="D134" s="217"/>
      <c r="E134" s="216" t="s">
        <v>535</v>
      </c>
      <c r="F134" s="217"/>
      <c r="G134" s="216" t="s">
        <v>538</v>
      </c>
      <c r="H134" s="217"/>
      <c r="I134" s="216" t="s">
        <v>539</v>
      </c>
      <c r="J134" s="217"/>
      <c r="K134" s="216" t="s">
        <v>540</v>
      </c>
      <c r="L134" s="217"/>
      <c r="M134" s="216" t="s">
        <v>534</v>
      </c>
      <c r="N134" s="217"/>
      <c r="AB134" s="52" t="s">
        <v>170</v>
      </c>
      <c r="AJ134" s="52">
        <v>543</v>
      </c>
      <c r="AK134" s="52" t="s">
        <v>34</v>
      </c>
    </row>
    <row r="135" spans="1:37" ht="15" customHeight="1">
      <c r="A135" s="165" t="s">
        <v>304</v>
      </c>
      <c r="B135" s="366"/>
      <c r="C135" s="367"/>
      <c r="D135" s="368"/>
      <c r="E135" s="313"/>
      <c r="F135" s="314"/>
      <c r="G135" s="355"/>
      <c r="H135" s="356"/>
      <c r="I135" s="355"/>
      <c r="J135" s="356"/>
      <c r="K135" s="355"/>
      <c r="L135" s="356"/>
      <c r="M135" s="315">
        <f>SUM(G135:L135)</f>
        <v>0</v>
      </c>
      <c r="N135" s="316"/>
      <c r="AB135" s="52" t="s">
        <v>171</v>
      </c>
      <c r="AJ135" s="52">
        <v>551</v>
      </c>
      <c r="AK135" s="52" t="s">
        <v>35</v>
      </c>
    </row>
    <row r="136" spans="1:37">
      <c r="A136" s="165" t="s">
        <v>305</v>
      </c>
      <c r="B136" s="359"/>
      <c r="C136" s="360"/>
      <c r="D136" s="361"/>
      <c r="E136" s="313"/>
      <c r="F136" s="314"/>
      <c r="G136" s="355"/>
      <c r="H136" s="356"/>
      <c r="I136" s="355"/>
      <c r="J136" s="356"/>
      <c r="K136" s="355"/>
      <c r="L136" s="356"/>
      <c r="M136" s="315">
        <f>SUM(G136:L136)</f>
        <v>0</v>
      </c>
      <c r="N136" s="316"/>
      <c r="P136" s="1" t="s">
        <v>515</v>
      </c>
      <c r="AB136" s="52" t="s">
        <v>172</v>
      </c>
      <c r="AJ136" s="52">
        <v>611</v>
      </c>
      <c r="AK136" s="52" t="s">
        <v>36</v>
      </c>
    </row>
    <row r="137" spans="1:37">
      <c r="A137" s="165" t="s">
        <v>306</v>
      </c>
      <c r="B137" s="359"/>
      <c r="C137" s="360"/>
      <c r="D137" s="361"/>
      <c r="E137" s="313"/>
      <c r="F137" s="314"/>
      <c r="G137" s="355"/>
      <c r="H137" s="356"/>
      <c r="I137" s="355"/>
      <c r="J137" s="356"/>
      <c r="K137" s="355"/>
      <c r="L137" s="356"/>
      <c r="M137" s="315">
        <f t="shared" ref="M137:M144" si="23">SUM(G137:L137)</f>
        <v>0</v>
      </c>
      <c r="N137" s="316"/>
      <c r="AB137" s="52" t="s">
        <v>173</v>
      </c>
      <c r="AJ137" s="52">
        <v>620</v>
      </c>
      <c r="AK137" s="52" t="s">
        <v>37</v>
      </c>
    </row>
    <row r="138" spans="1:37" ht="15" hidden="1" customHeight="1">
      <c r="A138" s="165" t="s">
        <v>307</v>
      </c>
      <c r="B138" s="359"/>
      <c r="C138" s="360"/>
      <c r="D138" s="361"/>
      <c r="E138" s="313"/>
      <c r="F138" s="314"/>
      <c r="G138" s="355"/>
      <c r="H138" s="356"/>
      <c r="I138" s="355"/>
      <c r="J138" s="356"/>
      <c r="K138" s="355"/>
      <c r="L138" s="356"/>
      <c r="M138" s="315">
        <f t="shared" si="23"/>
        <v>0</v>
      </c>
      <c r="N138" s="316"/>
      <c r="AB138" s="52" t="s">
        <v>174</v>
      </c>
    </row>
    <row r="139" spans="1:37" ht="15" hidden="1" customHeight="1">
      <c r="A139" s="165" t="s">
        <v>308</v>
      </c>
      <c r="B139" s="359"/>
      <c r="C139" s="360"/>
      <c r="D139" s="361"/>
      <c r="E139" s="313"/>
      <c r="F139" s="314"/>
      <c r="G139" s="355"/>
      <c r="H139" s="356"/>
      <c r="I139" s="355"/>
      <c r="J139" s="356"/>
      <c r="K139" s="355"/>
      <c r="L139" s="356"/>
      <c r="M139" s="315">
        <f t="shared" si="23"/>
        <v>0</v>
      </c>
      <c r="N139" s="316"/>
      <c r="AB139" s="52" t="s">
        <v>175</v>
      </c>
    </row>
    <row r="140" spans="1:37" ht="15" hidden="1" customHeight="1">
      <c r="A140" s="165" t="s">
        <v>309</v>
      </c>
      <c r="B140" s="359"/>
      <c r="C140" s="360"/>
      <c r="D140" s="361"/>
      <c r="E140" s="313"/>
      <c r="F140" s="314"/>
      <c r="G140" s="355"/>
      <c r="H140" s="356"/>
      <c r="I140" s="355"/>
      <c r="J140" s="356"/>
      <c r="K140" s="355"/>
      <c r="L140" s="356"/>
      <c r="M140" s="315">
        <f t="shared" si="23"/>
        <v>0</v>
      </c>
      <c r="N140" s="316"/>
      <c r="AB140" s="52" t="s">
        <v>176</v>
      </c>
    </row>
    <row r="141" spans="1:37" ht="15" hidden="1" customHeight="1">
      <c r="A141" s="166" t="s">
        <v>310</v>
      </c>
      <c r="B141" s="359"/>
      <c r="C141" s="360"/>
      <c r="D141" s="361"/>
      <c r="E141" s="313"/>
      <c r="F141" s="314"/>
      <c r="G141" s="355"/>
      <c r="H141" s="356"/>
      <c r="I141" s="355"/>
      <c r="J141" s="356"/>
      <c r="K141" s="355"/>
      <c r="L141" s="356"/>
      <c r="M141" s="315">
        <f t="shared" si="23"/>
        <v>0</v>
      </c>
      <c r="N141" s="316"/>
      <c r="AB141" s="52" t="s">
        <v>177</v>
      </c>
    </row>
    <row r="142" spans="1:37" ht="15" hidden="1" customHeight="1">
      <c r="A142" s="166" t="s">
        <v>311</v>
      </c>
      <c r="B142" s="359"/>
      <c r="C142" s="360"/>
      <c r="D142" s="361"/>
      <c r="E142" s="313"/>
      <c r="F142" s="314"/>
      <c r="G142" s="355"/>
      <c r="H142" s="356"/>
      <c r="I142" s="355"/>
      <c r="J142" s="356"/>
      <c r="K142" s="355"/>
      <c r="L142" s="356"/>
      <c r="M142" s="315">
        <f t="shared" si="23"/>
        <v>0</v>
      </c>
      <c r="N142" s="316"/>
      <c r="AB142" s="52" t="s">
        <v>178</v>
      </c>
    </row>
    <row r="143" spans="1:37" ht="15" hidden="1" customHeight="1">
      <c r="A143" s="166" t="s">
        <v>312</v>
      </c>
      <c r="B143" s="359"/>
      <c r="C143" s="360"/>
      <c r="D143" s="361"/>
      <c r="E143" s="313"/>
      <c r="F143" s="314"/>
      <c r="G143" s="355"/>
      <c r="H143" s="356"/>
      <c r="I143" s="355"/>
      <c r="J143" s="356"/>
      <c r="K143" s="355"/>
      <c r="L143" s="356"/>
      <c r="M143" s="315">
        <f t="shared" si="23"/>
        <v>0</v>
      </c>
      <c r="N143" s="316"/>
      <c r="AB143" s="52" t="s">
        <v>179</v>
      </c>
    </row>
    <row r="144" spans="1:37" ht="15" hidden="1" customHeight="1">
      <c r="A144" s="167" t="s">
        <v>313</v>
      </c>
      <c r="B144" s="359"/>
      <c r="C144" s="360"/>
      <c r="D144" s="361"/>
      <c r="E144" s="313"/>
      <c r="F144" s="314"/>
      <c r="G144" s="355"/>
      <c r="H144" s="356"/>
      <c r="I144" s="355"/>
      <c r="J144" s="356"/>
      <c r="K144" s="355"/>
      <c r="L144" s="356"/>
      <c r="M144" s="315">
        <f t="shared" si="23"/>
        <v>0</v>
      </c>
      <c r="N144" s="316"/>
      <c r="AB144" s="52" t="s">
        <v>180</v>
      </c>
    </row>
    <row r="145" spans="1:28" ht="15" customHeight="1">
      <c r="A145" s="364" t="s">
        <v>101</v>
      </c>
      <c r="B145" s="365"/>
      <c r="C145" s="362" t="str">
        <f>$D$5&amp;"-"&amp;$E$5&amp;"   "&amp;$D$6</f>
        <v xml:space="preserve">-   </v>
      </c>
      <c r="D145" s="363"/>
      <c r="E145" s="370">
        <f>SUM(E135:F144)</f>
        <v>0</v>
      </c>
      <c r="F145" s="358"/>
      <c r="G145" s="357">
        <f>SUM(G135:H144)</f>
        <v>0</v>
      </c>
      <c r="H145" s="358"/>
      <c r="I145" s="357">
        <f>SUM(I135:J144)</f>
        <v>0</v>
      </c>
      <c r="J145" s="358"/>
      <c r="K145" s="357">
        <f>SUM(K135:L144)</f>
        <v>0</v>
      </c>
      <c r="L145" s="358"/>
      <c r="M145" s="357">
        <f>SUM(M135:N144)</f>
        <v>0</v>
      </c>
      <c r="N145" s="358"/>
      <c r="AB145" s="52" t="s">
        <v>181</v>
      </c>
    </row>
    <row r="146" spans="1:28" ht="15.75" thickBo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AB146" s="52" t="s">
        <v>182</v>
      </c>
    </row>
    <row r="147" spans="1:28" ht="15" customHeight="1">
      <c r="A147" s="47" t="s">
        <v>104</v>
      </c>
      <c r="B147" s="48" t="s">
        <v>110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Q147" s="374" t="s">
        <v>516</v>
      </c>
      <c r="R147" s="375"/>
      <c r="S147" s="375"/>
      <c r="T147" s="375"/>
      <c r="U147" s="375"/>
      <c r="V147" s="375"/>
      <c r="W147" s="375"/>
      <c r="X147" s="375"/>
      <c r="Y147" s="375"/>
      <c r="Z147" s="375"/>
      <c r="AA147" s="376"/>
      <c r="AB147" s="52" t="s">
        <v>183</v>
      </c>
    </row>
    <row r="148" spans="1:28">
      <c r="A148" s="47" t="s">
        <v>105</v>
      </c>
      <c r="B148" s="48" t="s">
        <v>107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Q148" s="377"/>
      <c r="R148" s="378"/>
      <c r="S148" s="378"/>
      <c r="T148" s="378"/>
      <c r="U148" s="378"/>
      <c r="V148" s="378"/>
      <c r="W148" s="378"/>
      <c r="X148" s="378"/>
      <c r="Y148" s="378"/>
      <c r="Z148" s="378"/>
      <c r="AA148" s="379"/>
      <c r="AB148" s="52" t="s">
        <v>184</v>
      </c>
    </row>
    <row r="149" spans="1:28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06" t="s">
        <v>529</v>
      </c>
      <c r="L149" s="306"/>
      <c r="M149" s="306"/>
      <c r="Q149" s="377"/>
      <c r="R149" s="378"/>
      <c r="S149" s="378"/>
      <c r="T149" s="378"/>
      <c r="U149" s="378"/>
      <c r="V149" s="378"/>
      <c r="W149" s="378"/>
      <c r="X149" s="378"/>
      <c r="Y149" s="378"/>
      <c r="Z149" s="378"/>
      <c r="AA149" s="379"/>
      <c r="AB149" s="52" t="s">
        <v>185</v>
      </c>
    </row>
    <row r="150" spans="1:28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189"/>
      <c r="L150" s="189"/>
      <c r="M150" s="189"/>
      <c r="Q150" s="377"/>
      <c r="R150" s="378"/>
      <c r="S150" s="378"/>
      <c r="T150" s="378"/>
      <c r="U150" s="378"/>
      <c r="V150" s="378"/>
      <c r="W150" s="378"/>
      <c r="X150" s="378"/>
      <c r="Y150" s="378"/>
      <c r="Z150" s="378"/>
      <c r="AA150" s="379"/>
      <c r="AB150" s="52" t="s">
        <v>186</v>
      </c>
    </row>
    <row r="151" spans="1:28" ht="15.75" thickBo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190"/>
      <c r="L151" s="190"/>
      <c r="M151" s="190"/>
      <c r="Q151" s="380"/>
      <c r="R151" s="381"/>
      <c r="S151" s="381"/>
      <c r="T151" s="381"/>
      <c r="U151" s="381"/>
      <c r="V151" s="381"/>
      <c r="W151" s="381"/>
      <c r="X151" s="381"/>
      <c r="Y151" s="381"/>
      <c r="Z151" s="381"/>
      <c r="AA151" s="382"/>
      <c r="AB151" s="52" t="s">
        <v>187</v>
      </c>
    </row>
    <row r="152" spans="1:28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AB152" s="52" t="s">
        <v>188</v>
      </c>
    </row>
    <row r="153" spans="1:28" ht="1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AB153" s="52" t="s">
        <v>189</v>
      </c>
    </row>
    <row r="154" spans="1:28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R154" s="19"/>
      <c r="AB154" s="52" t="s">
        <v>190</v>
      </c>
    </row>
    <row r="155" spans="1:28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AB155" s="52" t="s">
        <v>191</v>
      </c>
    </row>
    <row r="156" spans="1:28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AB156" s="52" t="s">
        <v>192</v>
      </c>
    </row>
    <row r="157" spans="1:28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AB157" s="52" t="s">
        <v>193</v>
      </c>
    </row>
    <row r="158" spans="1:28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AB158" s="52" t="s">
        <v>194</v>
      </c>
    </row>
    <row r="159" spans="1:28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AB159" s="52" t="s">
        <v>195</v>
      </c>
    </row>
    <row r="160" spans="1:28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AB160" s="52" t="s">
        <v>196</v>
      </c>
    </row>
    <row r="161" spans="1:28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AB161" s="52" t="s">
        <v>197</v>
      </c>
    </row>
    <row r="162" spans="1:28" ht="1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AB162" s="52" t="s">
        <v>198</v>
      </c>
    </row>
    <row r="163" spans="1:28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AB163" s="52" t="s">
        <v>199</v>
      </c>
    </row>
    <row r="164" spans="1:28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AB164" s="52" t="s">
        <v>200</v>
      </c>
    </row>
    <row r="165" spans="1:28" ht="1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AB165" s="52" t="s">
        <v>201</v>
      </c>
    </row>
    <row r="166" spans="1:28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AB166" s="52" t="s">
        <v>202</v>
      </c>
    </row>
    <row r="167" spans="1:28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AB167" s="52" t="s">
        <v>203</v>
      </c>
    </row>
    <row r="168" spans="1:28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AB168" s="52" t="s">
        <v>204</v>
      </c>
    </row>
    <row r="169" spans="1:28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AB169" s="52" t="s">
        <v>205</v>
      </c>
    </row>
    <row r="170" spans="1:28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AB170" s="52" t="s">
        <v>206</v>
      </c>
    </row>
    <row r="171" spans="1:28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AB171" s="52" t="s">
        <v>207</v>
      </c>
    </row>
    <row r="172" spans="1:28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AB172" s="52" t="s">
        <v>208</v>
      </c>
    </row>
    <row r="173" spans="1:28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AB173" s="52" t="s">
        <v>209</v>
      </c>
    </row>
    <row r="174" spans="1:28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AB174" s="52" t="s">
        <v>210</v>
      </c>
    </row>
    <row r="175" spans="1:28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AB175" s="52" t="s">
        <v>211</v>
      </c>
    </row>
    <row r="176" spans="1:28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AB176" s="52" t="s">
        <v>212</v>
      </c>
    </row>
    <row r="177" spans="1:28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AB177" s="52" t="s">
        <v>213</v>
      </c>
    </row>
    <row r="178" spans="1:28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AB178" s="52" t="s">
        <v>214</v>
      </c>
    </row>
    <row r="179" spans="1:28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AB179" s="52" t="s">
        <v>215</v>
      </c>
    </row>
    <row r="180" spans="1:28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AB180" s="52" t="s">
        <v>216</v>
      </c>
    </row>
    <row r="181" spans="1:28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AB181" s="52" t="s">
        <v>217</v>
      </c>
    </row>
    <row r="182" spans="1:28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AB182" s="52" t="s">
        <v>218</v>
      </c>
    </row>
    <row r="183" spans="1:28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AB183" s="52" t="s">
        <v>219</v>
      </c>
    </row>
    <row r="184" spans="1:28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AB184" s="52" t="s">
        <v>220</v>
      </c>
    </row>
    <row r="185" spans="1:28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AB185" s="52" t="s">
        <v>221</v>
      </c>
    </row>
    <row r="186" spans="1:28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AB186" s="52" t="s">
        <v>222</v>
      </c>
    </row>
    <row r="187" spans="1:28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AB187" s="52" t="s">
        <v>223</v>
      </c>
    </row>
    <row r="188" spans="1:28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AB188" s="52" t="s">
        <v>224</v>
      </c>
    </row>
    <row r="189" spans="1:28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AB189" s="52" t="s">
        <v>225</v>
      </c>
    </row>
    <row r="190" spans="1:28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AB190" s="52" t="s">
        <v>226</v>
      </c>
    </row>
    <row r="191" spans="1:28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AB191" s="52" t="s">
        <v>227</v>
      </c>
    </row>
    <row r="192" spans="1:28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AB192" s="52" t="s">
        <v>228</v>
      </c>
    </row>
    <row r="193" spans="1:28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AB193" s="52" t="s">
        <v>229</v>
      </c>
    </row>
    <row r="194" spans="1:28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AB194" s="52" t="s">
        <v>230</v>
      </c>
    </row>
    <row r="195" spans="1:28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AB195" s="52" t="s">
        <v>231</v>
      </c>
    </row>
    <row r="196" spans="1:28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AB196" s="52" t="s">
        <v>232</v>
      </c>
    </row>
    <row r="197" spans="1:28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AB197" s="52" t="s">
        <v>233</v>
      </c>
    </row>
    <row r="198" spans="1:28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AB198" s="52" t="s">
        <v>234</v>
      </c>
    </row>
    <row r="199" spans="1:28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AB199" s="52" t="s">
        <v>235</v>
      </c>
    </row>
    <row r="200" spans="1:28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AB200" s="52" t="s">
        <v>236</v>
      </c>
    </row>
    <row r="201" spans="1:28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AB201" s="52" t="s">
        <v>237</v>
      </c>
    </row>
    <row r="202" spans="1:28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AB202" s="52" t="s">
        <v>238</v>
      </c>
    </row>
    <row r="203" spans="1:28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AB203" s="52" t="s">
        <v>239</v>
      </c>
    </row>
    <row r="204" spans="1:28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AB204" s="52" t="s">
        <v>240</v>
      </c>
    </row>
    <row r="205" spans="1:28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AB205" s="52" t="s">
        <v>241</v>
      </c>
    </row>
    <row r="206" spans="1:28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AB206" s="52" t="s">
        <v>242</v>
      </c>
    </row>
    <row r="207" spans="1:28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AB207" s="52" t="s">
        <v>243</v>
      </c>
    </row>
    <row r="208" spans="1:28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AB208" s="52" t="s">
        <v>244</v>
      </c>
    </row>
    <row r="209" spans="28:28">
      <c r="AB209" s="52" t="s">
        <v>245</v>
      </c>
    </row>
    <row r="210" spans="28:28">
      <c r="AB210" s="52" t="s">
        <v>246</v>
      </c>
    </row>
    <row r="211" spans="28:28">
      <c r="AB211" s="52" t="s">
        <v>247</v>
      </c>
    </row>
    <row r="212" spans="28:28">
      <c r="AB212" s="52" t="s">
        <v>248</v>
      </c>
    </row>
    <row r="213" spans="28:28">
      <c r="AB213" s="52" t="s">
        <v>249</v>
      </c>
    </row>
    <row r="214" spans="28:28">
      <c r="AB214" s="52" t="s">
        <v>250</v>
      </c>
    </row>
    <row r="215" spans="28:28">
      <c r="AB215" s="52" t="s">
        <v>251</v>
      </c>
    </row>
    <row r="216" spans="28:28">
      <c r="AB216" s="52" t="s">
        <v>252</v>
      </c>
    </row>
    <row r="217" spans="28:28">
      <c r="AB217" s="52" t="s">
        <v>253</v>
      </c>
    </row>
  </sheetData>
  <sheetProtection formatCells="0" formatColumns="0" formatRows="0" insertColumns="0" insertRows="0" deleteRows="0"/>
  <mergeCells count="244">
    <mergeCell ref="A2:N2"/>
    <mergeCell ref="A1:N1"/>
    <mergeCell ref="D6:N6"/>
    <mergeCell ref="Q147:AA151"/>
    <mergeCell ref="E30:N30"/>
    <mergeCell ref="D8:N8"/>
    <mergeCell ref="D9:N9"/>
    <mergeCell ref="D10:N10"/>
    <mergeCell ref="D11:N11"/>
    <mergeCell ref="D12:N12"/>
    <mergeCell ref="D13:N13"/>
    <mergeCell ref="D14:N14"/>
    <mergeCell ref="D15:N15"/>
    <mergeCell ref="D16:N16"/>
    <mergeCell ref="E31:G31"/>
    <mergeCell ref="E32:G32"/>
    <mergeCell ref="E33:G33"/>
    <mergeCell ref="E34:G34"/>
    <mergeCell ref="L31:N31"/>
    <mergeCell ref="L32:N32"/>
    <mergeCell ref="L33:N33"/>
    <mergeCell ref="L34:N34"/>
    <mergeCell ref="E22:G22"/>
    <mergeCell ref="L25:N25"/>
    <mergeCell ref="L26:N26"/>
    <mergeCell ref="L27:N27"/>
    <mergeCell ref="L28:N28"/>
    <mergeCell ref="E24:N24"/>
    <mergeCell ref="E25:G25"/>
    <mergeCell ref="E26:G26"/>
    <mergeCell ref="E27:G27"/>
    <mergeCell ref="E28:G28"/>
    <mergeCell ref="E145:F145"/>
    <mergeCell ref="G145:H145"/>
    <mergeCell ref="I145:J145"/>
    <mergeCell ref="K145:L145"/>
    <mergeCell ref="E144:F14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E137:F137"/>
    <mergeCell ref="I140:J140"/>
    <mergeCell ref="E142:F142"/>
    <mergeCell ref="E143:F14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E140:F140"/>
    <mergeCell ref="M141:N141"/>
    <mergeCell ref="M142:N142"/>
    <mergeCell ref="M143:N143"/>
    <mergeCell ref="M144:N144"/>
    <mergeCell ref="M145:N145"/>
    <mergeCell ref="B143:D143"/>
    <mergeCell ref="B144:D144"/>
    <mergeCell ref="C145:D145"/>
    <mergeCell ref="I141:J141"/>
    <mergeCell ref="I142:J142"/>
    <mergeCell ref="I143:J143"/>
    <mergeCell ref="I144:J144"/>
    <mergeCell ref="K144:L144"/>
    <mergeCell ref="A145:B145"/>
    <mergeCell ref="E141:F141"/>
    <mergeCell ref="K141:L141"/>
    <mergeCell ref="K142:L142"/>
    <mergeCell ref="K143:L143"/>
    <mergeCell ref="M139:N139"/>
    <mergeCell ref="M140:N140"/>
    <mergeCell ref="C60:D60"/>
    <mergeCell ref="C61:D61"/>
    <mergeCell ref="M134:N134"/>
    <mergeCell ref="M135:N135"/>
    <mergeCell ref="K134:L134"/>
    <mergeCell ref="I134:J134"/>
    <mergeCell ref="G134:H134"/>
    <mergeCell ref="E134:F134"/>
    <mergeCell ref="E135:F135"/>
    <mergeCell ref="I135:J135"/>
    <mergeCell ref="E138:F138"/>
    <mergeCell ref="E139:F139"/>
    <mergeCell ref="K135:L135"/>
    <mergeCell ref="K136:L136"/>
    <mergeCell ref="K137:L137"/>
    <mergeCell ref="K138:L138"/>
    <mergeCell ref="K139:L139"/>
    <mergeCell ref="K140:L140"/>
    <mergeCell ref="I136:J136"/>
    <mergeCell ref="I137:J137"/>
    <mergeCell ref="I138:J138"/>
    <mergeCell ref="I139:J139"/>
    <mergeCell ref="K37:L37"/>
    <mergeCell ref="M37:N37"/>
    <mergeCell ref="A132:B132"/>
    <mergeCell ref="C39:D39"/>
    <mergeCell ref="C40:D40"/>
    <mergeCell ref="C41:D41"/>
    <mergeCell ref="C42:D42"/>
    <mergeCell ref="C62:D6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75:D75"/>
    <mergeCell ref="C76:D76"/>
    <mergeCell ref="C77:D77"/>
    <mergeCell ref="A37:A38"/>
    <mergeCell ref="B37:B38"/>
    <mergeCell ref="C37:D38"/>
    <mergeCell ref="E37:F37"/>
    <mergeCell ref="G37:H37"/>
    <mergeCell ref="I37:J37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54:D54"/>
    <mergeCell ref="C55:D55"/>
    <mergeCell ref="C56:D56"/>
    <mergeCell ref="C57:D57"/>
    <mergeCell ref="C58:D58"/>
    <mergeCell ref="C59:D59"/>
    <mergeCell ref="C63:D63"/>
    <mergeCell ref="C64:D64"/>
    <mergeCell ref="C65:D65"/>
    <mergeCell ref="D4:J4"/>
    <mergeCell ref="A32:A34"/>
    <mergeCell ref="A20:A22"/>
    <mergeCell ref="A11:C11"/>
    <mergeCell ref="A4:C4"/>
    <mergeCell ref="A9:C9"/>
    <mergeCell ref="A5:C5"/>
    <mergeCell ref="A7:C7"/>
    <mergeCell ref="A8:C8"/>
    <mergeCell ref="A10:C10"/>
    <mergeCell ref="A6:C6"/>
    <mergeCell ref="D7:J7"/>
    <mergeCell ref="A14:C14"/>
    <mergeCell ref="A15:C15"/>
    <mergeCell ref="B26:D28"/>
    <mergeCell ref="A16:C16"/>
    <mergeCell ref="A24:A25"/>
    <mergeCell ref="B32:D34"/>
    <mergeCell ref="A26:A28"/>
    <mergeCell ref="B24:D25"/>
    <mergeCell ref="A30:A31"/>
    <mergeCell ref="B30:D31"/>
    <mergeCell ref="A12:C12"/>
    <mergeCell ref="B20:D22"/>
    <mergeCell ref="A13:C13"/>
    <mergeCell ref="A18:A19"/>
    <mergeCell ref="B18:D19"/>
    <mergeCell ref="E18:N18"/>
    <mergeCell ref="L19:N19"/>
    <mergeCell ref="L20:N20"/>
    <mergeCell ref="L21:N21"/>
    <mergeCell ref="L22:N22"/>
    <mergeCell ref="E19:G19"/>
    <mergeCell ref="E20:G20"/>
    <mergeCell ref="E21:G21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K149:M149"/>
    <mergeCell ref="C131:D131"/>
    <mergeCell ref="C129:D129"/>
    <mergeCell ref="C114:D114"/>
    <mergeCell ref="C115:D115"/>
    <mergeCell ref="C116:D116"/>
    <mergeCell ref="C117:D117"/>
    <mergeCell ref="C118:D118"/>
    <mergeCell ref="C119:D119"/>
    <mergeCell ref="C128:D128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32:D132"/>
    <mergeCell ref="E136:F136"/>
    <mergeCell ref="C130:D130"/>
    <mergeCell ref="M136:N136"/>
    <mergeCell ref="M137:N137"/>
    <mergeCell ref="M138:N138"/>
  </mergeCells>
  <phoneticPr fontId="23" type="noConversion"/>
  <dataValidations xWindow="828" yWindow="240" count="4">
    <dataValidation type="list" allowBlank="1" showErrorMessage="1" promptTitle="Извор финансирања" prompt="Изаберите са листе" sqref="B135:B144">
      <formula1>Извори_финансирања</formula1>
    </dataValidation>
    <dataValidation type="textLength" errorStyle="information" operator="equal" allowBlank="1" showErrorMessage="1" errorTitle="Информација" error="Доделите пројекту прву следећу слободну шифру након последње програмске активности у оквиру овог програма" promptTitle="Додела шифре пројекта" sqref="F5:G5">
      <formula1>4</formula1>
    </dataValidation>
    <dataValidation type="list" allowBlank="1" showInputMessage="1" showErrorMessage="1" sqref="D7:K7">
      <formula1>funkcija</formula1>
    </dataValidation>
    <dataValidation type="list" errorStyle="information" allowBlank="1" showInputMessage="1" showErrorMessage="1" errorTitle="Обавештење" error="За унету шифру конта не постоји назив у Контном плану, проверите шифру , уколико је накнадним изменама контног плана уведена нова шифра , кликните на ОК и унесите назив новог конта." sqref="B39:B131">
      <formula1>конто</formula1>
    </dataValidation>
  </dataValidations>
  <pageMargins left="3.937007874015748E-2" right="3.937007874015748E-2" top="0.55118110236220474" bottom="0" header="0.31496062992125984" footer="0.31496062992125984"/>
  <pageSetup paperSize="9" scale="8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Tab 1. - Програм</vt:lpstr>
      <vt:lpstr>Таб. 2. - Програмска активност</vt:lpstr>
      <vt:lpstr>Таб. 3.- Пројекат</vt:lpstr>
      <vt:lpstr>'Tab 1. - Програм'!Print_Area</vt:lpstr>
      <vt:lpstr>'Таб. 2. - Програмска активност'!Print_Area</vt:lpstr>
      <vt:lpstr>'Таб. 3.- Пројекат'!Print_Area</vt:lpstr>
      <vt:lpstr>'Таб. 2. - Програмска активност'!Print_Titles</vt:lpstr>
      <vt:lpstr>'Таб. 3.- Пројекат'!Print_Titles</vt:lpstr>
    </vt:vector>
  </TitlesOfParts>
  <Company>Gradska uprava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Kostic</dc:creator>
  <cp:lastModifiedBy>Nenad</cp:lastModifiedBy>
  <cp:lastPrinted>2015-07-24T22:08:52Z</cp:lastPrinted>
  <dcterms:created xsi:type="dcterms:W3CDTF">2014-07-16T07:05:44Z</dcterms:created>
  <dcterms:modified xsi:type="dcterms:W3CDTF">2016-08-02T08:42:08Z</dcterms:modified>
</cp:coreProperties>
</file>